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390" windowHeight="8580" activeTab="1"/>
  </bookViews>
  <sheets>
    <sheet name="титул" sheetId="10" r:id="rId1"/>
    <sheet name="отчет" sheetId="1" r:id="rId2"/>
  </sheets>
  <calcPr calcId="124519" refMode="R1C1"/>
</workbook>
</file>

<file path=xl/calcChain.xml><?xml version="1.0" encoding="utf-8"?>
<calcChain xmlns="http://schemas.openxmlformats.org/spreadsheetml/2006/main">
  <c r="M222" i="1"/>
  <c r="M186"/>
  <c r="K186"/>
  <c r="M156"/>
  <c r="K156"/>
  <c r="M111"/>
  <c r="M110"/>
  <c r="K110"/>
  <c r="M75"/>
  <c r="K75"/>
  <c r="M74"/>
  <c r="K74"/>
  <c r="K21" l="1"/>
  <c r="M21"/>
  <c r="M22"/>
  <c r="K22"/>
</calcChain>
</file>

<file path=xl/sharedStrings.xml><?xml version="1.0" encoding="utf-8"?>
<sst xmlns="http://schemas.openxmlformats.org/spreadsheetml/2006/main" count="442" uniqueCount="163">
  <si>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</si>
  <si>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3. Сведения о фактическом достижении показателей, характеризующих объем и (или) качество государственной работы: </t>
  </si>
  <si>
    <t>3.2. Сведения о фактическом достижении показателей, характеризующих объем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</si>
  <si>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</si>
  <si>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</si>
  <si>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объема работы</t>
  </si>
  <si>
    <t>наимено-вание</t>
  </si>
  <si>
    <t>единица измерения по ОКЕИ</t>
  </si>
  <si>
    <t>код</t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</si>
  <si>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Производство и распространение телепрограмм</t>
    </r>
  </si>
  <si>
    <t>Уникальный номер реестровой записи</t>
  </si>
  <si>
    <t>наименование показателя</t>
  </si>
  <si>
    <t>(наименование показателя</t>
  </si>
  <si>
    <t>время вещания в эфире</t>
  </si>
  <si>
    <t>минут</t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</si>
  <si>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Производство и распространение радиопрограмм</t>
    </r>
  </si>
  <si>
    <r>
      <t xml:space="preserve">Раздел </t>
    </r>
    <r>
      <rPr>
        <b/>
        <sz val="11"/>
        <color rgb="FF000000"/>
        <rFont val="Times New Roman"/>
        <family val="1"/>
        <charset val="204"/>
      </rPr>
      <t>2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</si>
  <si>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Ведение информационных ресурсов и баз данных</t>
    </r>
  </si>
  <si>
    <t>количество записей</t>
  </si>
  <si>
    <t>Коды</t>
  </si>
  <si>
    <t>_____________________________________________________________________</t>
  </si>
  <si>
    <t>Форма по ОКУД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</si>
  <si>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</si>
  <si>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>Дата</t>
  </si>
  <si>
    <t>Код по сводному реестру</t>
  </si>
  <si>
    <t>По ОКВЭД</t>
  </si>
  <si>
    <r>
      <t xml:space="preserve">Периодичность </t>
    </r>
    <r>
      <rPr>
        <b/>
        <i/>
        <sz val="11"/>
        <color theme="1"/>
        <rFont val="Times New Roman"/>
        <family val="1"/>
        <charset val="204"/>
      </rPr>
      <t>ежемесячный</t>
    </r>
  </si>
  <si>
    <t xml:space="preserve">Наименование государственного учреждения </t>
  </si>
  <si>
    <t>Автономное учреждение Ханты-Мансийского автономного округа - Югры "Окружная телерадиокомпания "Югра"</t>
  </si>
  <si>
    <t>Часть 2. Сведения о выполняемых работах</t>
  </si>
  <si>
    <t>Код по регионльному перечню государственных (муниципальных) услуг и работ</t>
  </si>
  <si>
    <t>3.1. Сведения о фактическом достижении показателей, характеризующих качество работы: не установлены</t>
  </si>
  <si>
    <t>единиц</t>
  </si>
  <si>
    <t>описание работы</t>
  </si>
  <si>
    <t>значение</t>
  </si>
  <si>
    <t>утверждено в государсвтвенном задании на год</t>
  </si>
  <si>
    <t>утверждено в государственном задания на отчетную дату</t>
  </si>
  <si>
    <t>исполнено на отчетную дату</t>
  </si>
  <si>
    <t xml:space="preserve">допустмое (возможное) отклонение </t>
  </si>
  <si>
    <t>отклонение, превышающее допустимое (возможное) отклонение</t>
  </si>
  <si>
    <t>причина отклонения</t>
  </si>
  <si>
    <t>Размер платы (цена, тариф)</t>
  </si>
  <si>
    <r>
      <t xml:space="preserve">Раздел </t>
    </r>
    <r>
      <rPr>
        <b/>
        <sz val="10"/>
        <color rgb="FF000000"/>
        <rFont val="Times New Roman"/>
        <family val="1"/>
        <charset val="204"/>
      </rPr>
      <t>3</t>
    </r>
  </si>
  <si>
    <r>
      <t xml:space="preserve">Раздел </t>
    </r>
    <r>
      <rPr>
        <b/>
        <sz val="10"/>
        <color rgb="FF000000"/>
        <rFont val="Times New Roman"/>
        <family val="1"/>
        <charset val="204"/>
      </rPr>
      <t>4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</si>
  <si>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>Техническое сопровождение и эксплуатация, вывод из эксплуатации информацонных систем и компонентов информационно-телекоммуникационной инфраструктуры</t>
    </r>
  </si>
  <si>
    <r>
      <t xml:space="preserve">Раздел </t>
    </r>
    <r>
      <rPr>
        <b/>
        <sz val="10"/>
        <color rgb="FF000000"/>
        <rFont val="Times New Roman"/>
        <family val="1"/>
        <charset val="204"/>
      </rPr>
      <t>1</t>
    </r>
  </si>
  <si>
    <t>Дублирование телепрограммы информационной строкой</t>
  </si>
  <si>
    <t>поиск тем, подготовка сценариев (текстов), сюжетов и телепрограмм, съемка, монтаж и размещение в эфире видеоматериалов</t>
  </si>
  <si>
    <t>60.20</t>
  </si>
  <si>
    <r>
      <t xml:space="preserve">Вид деятельности государственного учреждения: </t>
    </r>
    <r>
      <rPr>
        <b/>
        <i/>
        <u/>
        <sz val="11"/>
        <color theme="1"/>
        <rFont val="Times New Roman"/>
        <family val="1"/>
        <charset val="204"/>
      </rPr>
      <t>Производство и распространение телепрограмм</t>
    </r>
  </si>
  <si>
    <t>0496</t>
  </si>
  <si>
    <t>602000.Р.86.1.04960002001</t>
  </si>
  <si>
    <t>в том числе по направлениям:</t>
  </si>
  <si>
    <t>Государственная программа Ханты-Мансийского автономного округа - Югры "Развитие гражданского общества"</t>
  </si>
  <si>
    <t>(Постановление Правительства Ханты-Мансийского автономного округа - Югры от 05 октября 2018 года № 355-п)</t>
  </si>
  <si>
    <t>Государственная программа Ханты-Мансийского автономного округа - Югры "Доступная среда"</t>
  </si>
  <si>
    <t>Государственная программа Ханты-Мансийского автономного округа - Югры "Реализация государственной национальной политики и профилактики экстремизма"</t>
  </si>
  <si>
    <t>(Постановление Правительства Ханты-Мансийского автономного округа - Югры от 05 октября 2018 года № 349-п)</t>
  </si>
  <si>
    <t>Государственная программа Ханты-Мансийского автономного округа - Югры "Профилактика правонарушений и обеспечение отдельных прав граждан"</t>
  </si>
  <si>
    <t>(Постановление Правительства Ханты-Мансийского автономного округа - Югры от 05 октября 2018 года № 348-п)</t>
  </si>
  <si>
    <t>производство и вещание социальных роликов</t>
  </si>
  <si>
    <t>объем вещания</t>
  </si>
  <si>
    <t>620900.Р.86.1.05100002001</t>
  </si>
  <si>
    <t>ИС обеспечения специальной деятельности</t>
  </si>
  <si>
    <t>Обеспечение технологического процесса</t>
  </si>
  <si>
    <t>количество программно-технических средств</t>
  </si>
  <si>
    <t>0550</t>
  </si>
  <si>
    <t>0510</t>
  </si>
  <si>
    <t>0505</t>
  </si>
  <si>
    <t>602000.Р.86.1.0496002001</t>
  </si>
  <si>
    <t>6010011.Р.86.1.05500002001</t>
  </si>
  <si>
    <t>62090.Р.86.1.05050002001</t>
  </si>
  <si>
    <t>основное мероприятие 3.1 "Обеспечение открытости органов власти"</t>
  </si>
  <si>
    <r>
      <t xml:space="preserve"> </t>
    </r>
    <r>
      <rPr>
        <b/>
        <sz val="14"/>
        <color theme="1"/>
        <rFont val="Times New Roman"/>
        <family val="1"/>
        <charset val="204"/>
      </rPr>
      <t>за 2020 год</t>
    </r>
  </si>
  <si>
    <t>Производство и размещение информационной продукции в эфире телеканала ОТРК Югра, в том числе организация с мест событий</t>
  </si>
  <si>
    <t>Приобретение неисключительных прав на использование телепродукции в эфире телеканала ОТРК Югра</t>
  </si>
  <si>
    <t xml:space="preserve">Подпрограмма III "Обеспечение доступа граждан к информации о социально значимых мероприятиях Ханты-Мансийского автономного округа - Югры" </t>
  </si>
  <si>
    <t>Подпрограмма I "Создание условий для развития гражданских инициатив"</t>
  </si>
  <si>
    <t>основное мероприятие 1.2. "Развитие гражданских инициатив"</t>
  </si>
  <si>
    <t>Производство и вещание тематических программ</t>
  </si>
  <si>
    <t>Производство и размещение видеоматериалов о социально-экономическом, общественно-политическом развитии Югры на региональных ТВ-каналах</t>
  </si>
  <si>
    <t>Подпрограмма I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</si>
  <si>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(Постановление Правительства Ханты-Мансийского автономного округа - Югры от 05 октября 2018 года № 340-п)</t>
  </si>
  <si>
    <t>п.1.5. Проведение общественно-просветительских кампаний по распространению идей, принципов и средств формирования доступной среды для инвалидов</t>
  </si>
  <si>
    <t>п. 2.6 Информационное обеспечение реализации мероприятий по профилактике экстремизма</t>
  </si>
  <si>
    <t>Подпрограмма 2 "Профилактика экстремизма, обеспечение гражданского единства"</t>
  </si>
  <si>
    <t>Подпрограмма 3 "Обеспечение защиты прав потребителей"</t>
  </si>
  <si>
    <t>п.3.1 Правовое просвещение и информирование в сфере защиты прав потребителей</t>
  </si>
  <si>
    <t>Производство и размещение информационной продукции в эфире радиоканалов ОТРК Югра</t>
  </si>
  <si>
    <t>Приобретение неисключительных прав на использование аудиопродукции для сообщения в эфире радиоканалов ОТРК Югра</t>
  </si>
  <si>
    <t>Производство и размещение информационных сообщений о социально-экономическом , общественно-политическом развитии Югры в эфире федеральных радиоканалов с региональной врезкой</t>
  </si>
  <si>
    <t>Производство и размещение информационных сообщений</t>
  </si>
  <si>
    <t xml:space="preserve">Производство и размещение тематических материалов </t>
  </si>
  <si>
    <t xml:space="preserve">Производство и размещение фотоматериалов </t>
  </si>
  <si>
    <t xml:space="preserve">Производство и размещение видеофайлов в ТВ-качестве (формат MPEG) </t>
  </si>
  <si>
    <t xml:space="preserve">Производство и размещение видеофайлов в Интернет-качестве (формат флеш) </t>
  </si>
  <si>
    <t>Производство и размещение информационной продукции  в сети интернет по заданию Департамента общественных и внешних связей Югры</t>
  </si>
  <si>
    <t xml:space="preserve">Видеосообщение (пресс-конференция с подключением студий муниципальных образований по общедоступным каналам Интернет, on-line трансляции) </t>
  </si>
  <si>
    <t>основное мероприятие 3.3 "Организация телерадиовещания"</t>
  </si>
  <si>
    <r>
      <t xml:space="preserve">2. Категории потребителей работы </t>
    </r>
    <r>
      <rPr>
        <b/>
        <sz val="10"/>
        <color rgb="FF000000"/>
        <rFont val="Times New Roman"/>
        <family val="1"/>
        <charset val="204"/>
      </rPr>
      <t>Ф</t>
    </r>
    <r>
      <rPr>
        <b/>
        <sz val="11"/>
        <color rgb="FF000000"/>
        <rFont val="Times New Roman"/>
        <family val="1"/>
        <charset val="204"/>
      </rPr>
      <t>изические лица, Юридические лица, Органы местного самоуправления, Органы государственной власти</t>
    </r>
  </si>
  <si>
    <r>
      <t xml:space="preserve">2. Категории потребителей работы </t>
    </r>
    <r>
      <rPr>
        <b/>
        <sz val="10"/>
        <color rgb="FF000000"/>
        <rFont val="Times New Roman"/>
        <family val="1"/>
        <charset val="204"/>
      </rPr>
      <t>О</t>
    </r>
    <r>
      <rPr>
        <b/>
        <sz val="11"/>
        <color rgb="FF000000"/>
        <rFont val="Times New Roman"/>
        <family val="1"/>
        <charset val="204"/>
      </rPr>
      <t>рганы местного самоуправления, Органы государтвенной власти, Физические лица, Юридические лица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</si>
  <si>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Физические лица, Юридические лица, В интересах общества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</si>
  <si>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В интересах общества, Физические лица, Юридические лица, Органы местного самоуправления, Органы государственной</t>
    </r>
  </si>
  <si>
    <t>власти</t>
  </si>
  <si>
    <t>Подпрограмма II «Организация и содействие проведению мероприятий по реализации государственной политики реализации внешних связей и экспоиндустрии»</t>
  </si>
  <si>
    <t>основное мероприятие 2.1 «Развитие сотрудничества с органами власти и регионами иностранных государств, субъектами Российской Федерации,</t>
  </si>
  <si>
    <t>международными организациями, в т.ч. внесение членских взносов автономного округа в международные организации»</t>
  </si>
  <si>
    <t>620900.Р.86.1.05100002002</t>
  </si>
  <si>
    <t>Единица</t>
  </si>
  <si>
    <t>Реализация проекта «Информационно-коммуникационный интернет-портал "Евразийское объединение женщин - региональных лидеров"</t>
  </si>
  <si>
    <t xml:space="preserve">количество информационных ресурсов и баз данных </t>
  </si>
  <si>
    <r>
      <t xml:space="preserve">Раздел </t>
    </r>
    <r>
      <rPr>
        <b/>
        <sz val="10"/>
        <color rgb="FF000000"/>
        <rFont val="Times New Roman"/>
        <family val="1"/>
        <charset val="204"/>
      </rPr>
      <t>5</t>
    </r>
  </si>
  <si>
    <r>
      <t xml:space="preserve">2. Категории потребителей работы </t>
    </r>
    <r>
      <rPr>
        <b/>
        <sz val="11"/>
        <color rgb="FF000000"/>
        <rFont val="Times New Roman"/>
        <family val="1"/>
        <charset val="204"/>
      </rPr>
      <t>в интересах общества</t>
    </r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</si>
  <si>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 xml:space="preserve"> Организация мероприятий</t>
    </r>
  </si>
  <si>
    <t>0690</t>
  </si>
  <si>
    <t>829900.Р.86.1.06900134001</t>
  </si>
  <si>
    <t xml:space="preserve">Мероприятия </t>
  </si>
  <si>
    <t>количество проведенных мероприятий</t>
  </si>
  <si>
    <t>единица</t>
  </si>
  <si>
    <t xml:space="preserve">Подпрограмма II "Организация и содействие проведению мероприятий по реализации государственной политики развития внешних связей и экспоиндустрии"                                                                                                                                            </t>
  </si>
  <si>
    <t>международными организациями, в т.ч. Внесение членских взносов автономного округа в международные организации"</t>
  </si>
  <si>
    <t>602000.Р.86.1.04960004001</t>
  </si>
  <si>
    <t>беспечение технологического процесса</t>
  </si>
  <si>
    <t>час</t>
  </si>
  <si>
    <t>602000.Р.86.1.0496004001</t>
  </si>
  <si>
    <t>обеспечение технологического процесса</t>
  </si>
  <si>
    <t>Распространение телевизионного сигнала</t>
  </si>
  <si>
    <t>601011.Р.86.1.05500002001</t>
  </si>
  <si>
    <t>601011.Р.86.1.05500004001</t>
  </si>
  <si>
    <t>Распространение радио сигнала</t>
  </si>
  <si>
    <t>Аналоговое вещание (трансляция в период с 1 января по 30 июня 2020 года)</t>
  </si>
  <si>
    <t>Цифровое вещание (трансляция в период с 1 января по 30 июня 2020 года)</t>
  </si>
  <si>
    <r>
      <t xml:space="preserve">Раздел </t>
    </r>
    <r>
      <rPr>
        <b/>
        <sz val="10"/>
        <color rgb="FF000000"/>
        <rFont val="Times New Roman"/>
        <family val="1"/>
        <charset val="204"/>
      </rPr>
      <t>6</t>
    </r>
  </si>
  <si>
    <t>0499</t>
  </si>
  <si>
    <r>
      <t xml:space="preserve">1. Наименование работы </t>
    </r>
    <r>
      <rPr>
        <b/>
        <sz val="11"/>
        <color rgb="FF000000"/>
        <rFont val="Times New Roman"/>
        <family val="1"/>
        <charset val="204"/>
      </rPr>
      <t xml:space="preserve"> Предоставление консультационных и методических услуг</t>
    </r>
  </si>
  <si>
    <t>3.1. Сведения о фактическом достижении показателей, характеризующих качество работы: не установлен</t>
  </si>
  <si>
    <t>702100.Р.86.1.04990056002</t>
  </si>
  <si>
    <t>Количество составленных отчетов по результатам выполненной работы</t>
  </si>
  <si>
    <t>штука</t>
  </si>
  <si>
    <t>(Потановление Правительства Ханты-Мансийского автономного окрууга - Югры от 5 октября 2018 года № 355-п)</t>
  </si>
  <si>
    <t xml:space="preserve">Подпрограмма III "Обеспечение доступа граждан к информации о социально-значимых мероприятиях Ханты-Мансийского автономного округа - Югры"                                                                                                                                   </t>
  </si>
  <si>
    <t>количество тематических отчетов по запросу Департамента</t>
  </si>
  <si>
    <t>(из регионального перечня государственных (муниципальных) услуг и работ)</t>
  </si>
  <si>
    <t>Подпрограмма III «Обеспечение доступа граждан к информации о социально значимых мероприятиях Ханты-Мансийского автономного округа - Югры»</t>
  </si>
  <si>
    <t>основное мероприятие 3.1 «Обеспечение открытости органов власти»</t>
  </si>
  <si>
    <t>Подготовка и проведение онлайн-эфиров для организации обратной связи с жителями региона</t>
  </si>
  <si>
    <t xml:space="preserve">Подпрограмма I "Создание условий для развития гражданских инициатив"                                                                                                                                            </t>
  </si>
  <si>
    <t>основное мероприятие 1.2 "Развитие гражданских инициатив"</t>
  </si>
  <si>
    <t>Реализация проекта "Югра-это моя земля" с вовлечением жителей и средств массовой информации Ханты-Мансийского автономного округа - Югры</t>
  </si>
  <si>
    <t>Подготовка и проведение Международной встречи женщин - лидеров в рамках Евразийского женского форума</t>
  </si>
  <si>
    <t>Подготовка и проведение выставки-форума товаропроизводителей Ханты-Мансийского автономного округа - Югры</t>
  </si>
  <si>
    <t>Код по региональному перечню государственных (муниципальных) услуг и работ</t>
  </si>
  <si>
    <t xml:space="preserve">допустимое (возможное) отклонение </t>
  </si>
  <si>
    <t>наименование</t>
  </si>
  <si>
    <t>утверждено в государственном задании на год</t>
  </si>
  <si>
    <t>(Постановление Правительства Ханты-Мансийского автономного округа - Югры от 5 октября 2018 года № 355-п)</t>
  </si>
  <si>
    <t xml:space="preserve">основное мероприятие 2.1 "Развитие сотрудничества с органами власти и регионами иностранных государств, субъектами Российской Федерации, </t>
  </si>
  <si>
    <r>
      <t>Отчет о выполнении государственного задания №</t>
    </r>
    <r>
      <rPr>
        <sz val="14"/>
        <color theme="1"/>
        <rFont val="Times New Roman"/>
        <family val="1"/>
        <charset val="204"/>
      </rPr>
      <t xml:space="preserve"> 12 </t>
    </r>
  </si>
  <si>
    <t>за период с 01 января по 31 декабря 2020 года</t>
  </si>
  <si>
    <t>Церемония поздравления граждан с 90-летием со Дня образования Ханты-Мансийского автономного округа - Югры</t>
  </si>
  <si>
    <t>за период с 01 января по 31 декабря  2020 года</t>
  </si>
  <si>
    <t xml:space="preserve">18 января </t>
  </si>
  <si>
    <t>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</si>
</sst>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5" applyFont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18" fillId="0" borderId="3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5" applyFont="1" applyBorder="1" applyAlignment="1" applyProtection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" fontId="1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</cellXfs>
  <cellStyles count="10">
    <cellStyle name="Гиперссылка" xfId="5" builtinId="8"/>
    <cellStyle name="Обычный" xfId="0" builtinId="0"/>
    <cellStyle name="Обычный 10" xfId="3"/>
    <cellStyle name="Обычный 13" xfId="8"/>
    <cellStyle name="Обычный 14" xfId="7"/>
    <cellStyle name="Обычный 2" xfId="4"/>
    <cellStyle name="Обычный 3" xfId="1"/>
    <cellStyle name="Обычный 4" xfId="2"/>
    <cellStyle name="Финансовый 2" xfId="6"/>
    <cellStyle name="Финансовый 2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B28DF2E4011CFC2CF5EB48AAE252BDB4F4C44B039D7A14E02E85D0D1r4d2G" TargetMode="External"/><Relationship Id="rId1" Type="http://schemas.openxmlformats.org/officeDocument/2006/relationships/hyperlink" Target="consultantplus://offline/ref=68B28DF2E4011CFC2CF5EB48AAE252BDB4F5C04E039C7A14E02E85D0D1r4d2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>
      <selection activeCell="B27" sqref="B27"/>
    </sheetView>
  </sheetViews>
  <sheetFormatPr defaultRowHeight="15"/>
  <cols>
    <col min="1" max="1" width="99.140625" style="7" customWidth="1"/>
    <col min="2" max="2" width="23.140625" style="7" customWidth="1"/>
    <col min="3" max="3" width="17.140625" style="7" customWidth="1"/>
    <col min="4" max="16384" width="9.140625" style="7"/>
  </cols>
  <sheetData>
    <row r="1" spans="1:3">
      <c r="A1" s="6"/>
    </row>
    <row r="2" spans="1:3">
      <c r="B2" s="26"/>
      <c r="C2" s="26"/>
    </row>
    <row r="3" spans="1:3">
      <c r="B3" s="25"/>
      <c r="C3" s="25"/>
    </row>
    <row r="4" spans="1:3">
      <c r="B4" s="25"/>
      <c r="C4" s="25"/>
    </row>
    <row r="5" spans="1:3">
      <c r="B5" s="25"/>
      <c r="C5" s="25"/>
    </row>
    <row r="6" spans="1:3">
      <c r="B6" s="25"/>
      <c r="C6" s="25"/>
    </row>
    <row r="7" spans="1:3">
      <c r="B7" s="25"/>
      <c r="C7" s="25"/>
    </row>
    <row r="8" spans="1:3" ht="14.25" customHeight="1">
      <c r="A8" s="6"/>
    </row>
    <row r="9" spans="1:3">
      <c r="A9" s="6"/>
    </row>
    <row r="10" spans="1:3" ht="18.75">
      <c r="A10" s="11" t="s">
        <v>157</v>
      </c>
    </row>
    <row r="11" spans="1:3" ht="18.75">
      <c r="A11" s="12" t="s">
        <v>73</v>
      </c>
    </row>
    <row r="12" spans="1:3">
      <c r="A12" s="72"/>
      <c r="B12" s="17"/>
    </row>
    <row r="13" spans="1:3">
      <c r="A13" s="8"/>
      <c r="B13" s="14"/>
      <c r="C13" s="15" t="s">
        <v>19</v>
      </c>
    </row>
    <row r="14" spans="1:3">
      <c r="A14" s="8" t="s">
        <v>27</v>
      </c>
      <c r="B14" s="90" t="s">
        <v>21</v>
      </c>
      <c r="C14" s="91">
        <v>506501</v>
      </c>
    </row>
    <row r="15" spans="1:3" ht="37.5">
      <c r="A15" s="13" t="s">
        <v>28</v>
      </c>
      <c r="B15" s="90"/>
      <c r="C15" s="91"/>
    </row>
    <row r="16" spans="1:3">
      <c r="A16" s="8"/>
      <c r="B16" s="90"/>
      <c r="C16" s="92"/>
    </row>
    <row r="17" spans="1:3" ht="15" customHeight="1">
      <c r="A17" s="8" t="s">
        <v>49</v>
      </c>
      <c r="B17" s="93" t="s">
        <v>23</v>
      </c>
      <c r="C17" s="122" t="s">
        <v>161</v>
      </c>
    </row>
    <row r="18" spans="1:3">
      <c r="A18" s="8" t="s">
        <v>20</v>
      </c>
      <c r="B18" s="93"/>
      <c r="C18" s="123" t="s">
        <v>162</v>
      </c>
    </row>
    <row r="19" spans="1:3" ht="25.5">
      <c r="A19" s="9" t="s">
        <v>22</v>
      </c>
      <c r="B19" s="93"/>
      <c r="C19" s="46"/>
    </row>
    <row r="20" spans="1:3">
      <c r="A20" s="10" t="s">
        <v>26</v>
      </c>
      <c r="B20" s="94" t="s">
        <v>24</v>
      </c>
      <c r="C20" s="95"/>
    </row>
    <row r="21" spans="1:3">
      <c r="A21" s="10" t="s">
        <v>20</v>
      </c>
      <c r="B21" s="94"/>
      <c r="C21" s="96"/>
    </row>
    <row r="22" spans="1:3" ht="25.5">
      <c r="A22" s="9" t="s">
        <v>0</v>
      </c>
      <c r="B22" s="94"/>
      <c r="C22" s="97"/>
    </row>
    <row r="23" spans="1:3">
      <c r="A23" s="8"/>
      <c r="B23" s="18" t="s">
        <v>25</v>
      </c>
      <c r="C23" s="15" t="s">
        <v>48</v>
      </c>
    </row>
    <row r="24" spans="1:3">
      <c r="B24" s="17"/>
    </row>
    <row r="27" spans="1:3">
      <c r="A27"/>
    </row>
  </sheetData>
  <mergeCells count="5">
    <mergeCell ref="B14:B16"/>
    <mergeCell ref="C14:C16"/>
    <mergeCell ref="B17:B19"/>
    <mergeCell ref="B20:B22"/>
    <mergeCell ref="C20:C22"/>
  </mergeCells>
  <hyperlinks>
    <hyperlink ref="B14" r:id="rId1" display="consultantplus://offline/ref=68B28DF2E4011CFC2CF5EB48AAE252BDB4F5C04E039C7A14E02E85D0D1r4d2G"/>
    <hyperlink ref="B23" r:id="rId2" display="consultantplus://offline/ref=68B28DF2E4011CFC2CF5EB48AAE252BDB4F4C44B039D7A14E02E85D0D1r4d2G"/>
  </hyperlinks>
  <pageMargins left="0.70866141732283472" right="0.70866141732283472" top="0.74803149606299213" bottom="0.74803149606299213" header="0.31496062992125984" footer="0.31496062992125984"/>
  <pageSetup paperSize="9" scale="9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228"/>
  <sheetViews>
    <sheetView tabSelected="1" workbookViewId="0">
      <selection activeCell="A13" sqref="A13:M13"/>
    </sheetView>
  </sheetViews>
  <sheetFormatPr defaultRowHeight="12.75"/>
  <cols>
    <col min="1" max="1" width="11.85546875" style="1" customWidth="1"/>
    <col min="2" max="2" width="21" style="5" customWidth="1"/>
    <col min="3" max="6" width="7.7109375" style="5" customWidth="1"/>
    <col min="7" max="9" width="13.140625" style="5" customWidth="1"/>
    <col min="10" max="10" width="15.28515625" style="4" customWidth="1"/>
    <col min="11" max="17" width="13.140625" style="4" customWidth="1"/>
    <col min="18" max="18" width="13.140625" style="5" bestFit="1" customWidth="1"/>
    <col min="19" max="16384" width="9.140625" style="5"/>
  </cols>
  <sheetData>
    <row r="2" spans="1:17">
      <c r="B2" s="70"/>
    </row>
    <row r="3" spans="1:17" ht="15.75">
      <c r="A3" s="100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6"/>
      <c r="O3" s="16"/>
      <c r="P3" s="16"/>
      <c r="Q3" s="16"/>
    </row>
    <row r="4" spans="1:17">
      <c r="A4" s="101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69"/>
      <c r="O4" s="69"/>
      <c r="P4" s="69"/>
      <c r="Q4" s="69"/>
    </row>
    <row r="5" spans="1:17">
      <c r="A5" s="102" t="s">
        <v>158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69"/>
      <c r="O5" s="69"/>
      <c r="P5" s="69"/>
      <c r="Q5" s="69"/>
    </row>
    <row r="6" spans="1:17" ht="14.25">
      <c r="A6" s="98" t="s">
        <v>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03" t="s">
        <v>30</v>
      </c>
      <c r="O6" s="103"/>
      <c r="P6" s="105" t="s">
        <v>50</v>
      </c>
      <c r="Q6" s="105"/>
    </row>
    <row r="7" spans="1:17">
      <c r="A7" s="98" t="s">
        <v>142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03"/>
      <c r="O7" s="103"/>
      <c r="P7" s="105"/>
      <c r="Q7" s="105"/>
    </row>
    <row r="8" spans="1:17" ht="14.25">
      <c r="A8" s="98" t="s">
        <v>102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03"/>
      <c r="O8" s="103"/>
      <c r="P8" s="105"/>
      <c r="Q8" s="105"/>
    </row>
    <row r="9" spans="1:17" ht="14.25">
      <c r="A9" s="104" t="s">
        <v>103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03"/>
      <c r="O9" s="103"/>
      <c r="P9" s="105"/>
      <c r="Q9" s="105"/>
    </row>
    <row r="10" spans="1:17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70"/>
      <c r="O10" s="70"/>
      <c r="P10" s="70"/>
      <c r="Q10" s="70"/>
    </row>
    <row r="11" spans="1:17">
      <c r="A11" s="98" t="s">
        <v>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70"/>
      <c r="O11" s="70"/>
      <c r="P11" s="70"/>
      <c r="Q11" s="70"/>
    </row>
    <row r="12" spans="1:17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70"/>
      <c r="O12" s="70"/>
      <c r="P12" s="70"/>
      <c r="Q12" s="70"/>
    </row>
    <row r="13" spans="1:17">
      <c r="A13" s="98" t="s">
        <v>31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70"/>
      <c r="O13" s="70"/>
      <c r="P13" s="70"/>
      <c r="Q13" s="70"/>
    </row>
    <row r="14" spans="1:17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70"/>
      <c r="O14" s="70"/>
      <c r="P14" s="70"/>
      <c r="Q14" s="70"/>
    </row>
    <row r="15" spans="1:17">
      <c r="A15" s="98" t="s">
        <v>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70"/>
      <c r="O15" s="69"/>
      <c r="P15" s="69"/>
      <c r="Q15" s="69"/>
    </row>
    <row r="16" spans="1:17">
      <c r="B16" s="70"/>
      <c r="C16" s="70"/>
      <c r="D16" s="70"/>
      <c r="E16" s="70"/>
      <c r="F16" s="70"/>
      <c r="G16" s="70"/>
      <c r="H16" s="70"/>
      <c r="I16" s="70"/>
    </row>
    <row r="17" spans="1:18">
      <c r="A17" s="106" t="s">
        <v>10</v>
      </c>
      <c r="B17" s="107" t="s">
        <v>3</v>
      </c>
      <c r="C17" s="107"/>
      <c r="D17" s="107"/>
      <c r="E17" s="107" t="s">
        <v>4</v>
      </c>
      <c r="F17" s="107"/>
      <c r="G17" s="107" t="s">
        <v>5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8" t="s">
        <v>41</v>
      </c>
    </row>
    <row r="18" spans="1:18">
      <c r="A18" s="106"/>
      <c r="B18" s="107"/>
      <c r="C18" s="107"/>
      <c r="D18" s="107"/>
      <c r="E18" s="107"/>
      <c r="F18" s="107"/>
      <c r="G18" s="107" t="s">
        <v>11</v>
      </c>
      <c r="H18" s="107" t="s">
        <v>7</v>
      </c>
      <c r="I18" s="107"/>
      <c r="J18" s="108" t="s">
        <v>33</v>
      </c>
      <c r="K18" s="108" t="s">
        <v>34</v>
      </c>
      <c r="L18" s="108"/>
      <c r="M18" s="108"/>
      <c r="N18" s="108" t="s">
        <v>38</v>
      </c>
      <c r="O18" s="108" t="s">
        <v>39</v>
      </c>
      <c r="P18" s="108" t="s">
        <v>40</v>
      </c>
      <c r="Q18" s="108"/>
    </row>
    <row r="19" spans="1:18" ht="51">
      <c r="A19" s="106"/>
      <c r="B19" s="68" t="s">
        <v>12</v>
      </c>
      <c r="C19" s="68" t="s">
        <v>12</v>
      </c>
      <c r="D19" s="68" t="s">
        <v>12</v>
      </c>
      <c r="E19" s="68" t="s">
        <v>12</v>
      </c>
      <c r="F19" s="68" t="s">
        <v>12</v>
      </c>
      <c r="G19" s="107"/>
      <c r="H19" s="68" t="s">
        <v>6</v>
      </c>
      <c r="I19" s="68" t="s">
        <v>8</v>
      </c>
      <c r="J19" s="108"/>
      <c r="K19" s="67" t="s">
        <v>35</v>
      </c>
      <c r="L19" s="67" t="s">
        <v>36</v>
      </c>
      <c r="M19" s="67" t="s">
        <v>37</v>
      </c>
      <c r="N19" s="108"/>
      <c r="O19" s="108"/>
      <c r="P19" s="108"/>
      <c r="Q19" s="108"/>
    </row>
    <row r="20" spans="1:18">
      <c r="A20" s="71">
        <v>1</v>
      </c>
      <c r="B20" s="68">
        <v>2</v>
      </c>
      <c r="C20" s="68">
        <v>3</v>
      </c>
      <c r="D20" s="68">
        <v>4</v>
      </c>
      <c r="E20" s="68">
        <v>5</v>
      </c>
      <c r="F20" s="68">
        <v>6</v>
      </c>
      <c r="G20" s="68">
        <v>7</v>
      </c>
      <c r="H20" s="68">
        <v>8</v>
      </c>
      <c r="I20" s="68">
        <v>9</v>
      </c>
      <c r="J20" s="67">
        <v>10</v>
      </c>
      <c r="K20" s="67">
        <v>11</v>
      </c>
      <c r="L20" s="67">
        <v>12</v>
      </c>
      <c r="M20" s="67">
        <v>13</v>
      </c>
      <c r="N20" s="67">
        <v>14</v>
      </c>
      <c r="O20" s="67">
        <v>15</v>
      </c>
      <c r="P20" s="67">
        <v>16</v>
      </c>
      <c r="Q20" s="67">
        <v>17</v>
      </c>
    </row>
    <row r="21" spans="1:18" ht="76.5">
      <c r="A21" s="71" t="s">
        <v>51</v>
      </c>
      <c r="B21" s="68" t="s">
        <v>47</v>
      </c>
      <c r="C21" s="28"/>
      <c r="D21" s="28"/>
      <c r="E21" s="28"/>
      <c r="F21" s="28"/>
      <c r="G21" s="68" t="s">
        <v>13</v>
      </c>
      <c r="H21" s="68" t="s">
        <v>14</v>
      </c>
      <c r="I21" s="68">
        <v>355</v>
      </c>
      <c r="J21" s="67"/>
      <c r="K21" s="29">
        <f>K28+K29+K32+K33+K41+K46+K51+K34</f>
        <v>264492.13999999996</v>
      </c>
      <c r="L21" s="29"/>
      <c r="M21" s="29">
        <f>M28+M29+M32+M33+M41+M46+M51+M34</f>
        <v>264492.13999999996</v>
      </c>
      <c r="N21" s="30"/>
      <c r="O21" s="30"/>
      <c r="P21" s="31"/>
      <c r="Q21" s="31"/>
      <c r="R21" s="66"/>
    </row>
    <row r="22" spans="1:18" ht="38.25">
      <c r="A22" s="71" t="s">
        <v>121</v>
      </c>
      <c r="B22" s="68" t="s">
        <v>122</v>
      </c>
      <c r="C22" s="28"/>
      <c r="D22" s="28"/>
      <c r="E22" s="28"/>
      <c r="F22" s="28"/>
      <c r="G22" s="68" t="s">
        <v>13</v>
      </c>
      <c r="H22" s="68" t="s">
        <v>123</v>
      </c>
      <c r="I22" s="68">
        <v>356</v>
      </c>
      <c r="J22" s="67"/>
      <c r="K22" s="29">
        <f>K36</f>
        <v>4416</v>
      </c>
      <c r="L22" s="29"/>
      <c r="M22" s="29">
        <f>M36</f>
        <v>4416</v>
      </c>
      <c r="N22" s="30"/>
      <c r="O22" s="30"/>
      <c r="P22" s="31"/>
      <c r="Q22" s="31"/>
      <c r="R22" s="66"/>
    </row>
    <row r="23" spans="1:18" ht="14.25">
      <c r="A23" s="109" t="s">
        <v>52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66"/>
    </row>
    <row r="24" spans="1:18" ht="14.25">
      <c r="A24" s="109" t="s">
        <v>53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66"/>
    </row>
    <row r="25" spans="1:18" ht="15">
      <c r="A25" s="110" t="s">
        <v>54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66"/>
    </row>
    <row r="26" spans="1:18" ht="15">
      <c r="A26" s="110" t="s">
        <v>77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66"/>
    </row>
    <row r="27" spans="1:18" ht="15">
      <c r="A27" s="110" t="s">
        <v>78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66"/>
    </row>
    <row r="28" spans="1:18" ht="114.75">
      <c r="A28" s="19" t="s">
        <v>69</v>
      </c>
      <c r="B28" s="27" t="s">
        <v>47</v>
      </c>
      <c r="C28" s="20"/>
      <c r="D28" s="20"/>
      <c r="E28" s="20"/>
      <c r="F28" s="20"/>
      <c r="G28" s="27" t="s">
        <v>13</v>
      </c>
      <c r="H28" s="27" t="s">
        <v>14</v>
      </c>
      <c r="I28" s="27">
        <v>355</v>
      </c>
      <c r="J28" s="21" t="s">
        <v>74</v>
      </c>
      <c r="K28" s="32">
        <v>49353.3</v>
      </c>
      <c r="L28" s="32"/>
      <c r="M28" s="32">
        <v>49353.3</v>
      </c>
      <c r="N28" s="22"/>
      <c r="O28" s="22"/>
      <c r="P28" s="23"/>
      <c r="Q28" s="23"/>
      <c r="R28" s="66"/>
    </row>
    <row r="29" spans="1:18" ht="89.25">
      <c r="A29" s="19" t="s">
        <v>69</v>
      </c>
      <c r="B29" s="27" t="s">
        <v>47</v>
      </c>
      <c r="C29" s="20"/>
      <c r="D29" s="20"/>
      <c r="E29" s="20"/>
      <c r="F29" s="20"/>
      <c r="G29" s="27" t="s">
        <v>13</v>
      </c>
      <c r="H29" s="27" t="s">
        <v>14</v>
      </c>
      <c r="I29" s="27">
        <v>355</v>
      </c>
      <c r="J29" s="21" t="s">
        <v>75</v>
      </c>
      <c r="K29" s="32">
        <v>182305.94</v>
      </c>
      <c r="L29" s="32"/>
      <c r="M29" s="32">
        <v>182305.94</v>
      </c>
      <c r="N29" s="22"/>
      <c r="O29" s="22"/>
      <c r="P29" s="23"/>
      <c r="Q29" s="23"/>
      <c r="R29" s="66"/>
    </row>
    <row r="30" spans="1:18" ht="15">
      <c r="A30" s="110" t="s">
        <v>76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66"/>
    </row>
    <row r="31" spans="1:18" ht="15">
      <c r="A31" s="110" t="s">
        <v>72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66"/>
    </row>
    <row r="32" spans="1:18" ht="76.5">
      <c r="A32" s="19" t="s">
        <v>69</v>
      </c>
      <c r="B32" s="27" t="s">
        <v>47</v>
      </c>
      <c r="C32" s="20"/>
      <c r="D32" s="20"/>
      <c r="E32" s="20"/>
      <c r="F32" s="20"/>
      <c r="G32" s="27" t="s">
        <v>13</v>
      </c>
      <c r="H32" s="27" t="s">
        <v>14</v>
      </c>
      <c r="I32" s="27">
        <v>355</v>
      </c>
      <c r="J32" s="21" t="s">
        <v>79</v>
      </c>
      <c r="K32" s="32">
        <v>150</v>
      </c>
      <c r="L32" s="32"/>
      <c r="M32" s="32">
        <v>150</v>
      </c>
      <c r="N32" s="22"/>
      <c r="O32" s="22"/>
      <c r="P32" s="23"/>
      <c r="Q32" s="23"/>
      <c r="R32" s="66"/>
    </row>
    <row r="33" spans="1:18" ht="127.5">
      <c r="A33" s="19" t="s">
        <v>69</v>
      </c>
      <c r="B33" s="27" t="s">
        <v>47</v>
      </c>
      <c r="C33" s="20"/>
      <c r="D33" s="20"/>
      <c r="E33" s="20"/>
      <c r="F33" s="20"/>
      <c r="G33" s="27" t="s">
        <v>13</v>
      </c>
      <c r="H33" s="27" t="s">
        <v>14</v>
      </c>
      <c r="I33" s="27">
        <v>355</v>
      </c>
      <c r="J33" s="21" t="s">
        <v>80</v>
      </c>
      <c r="K33" s="32">
        <v>2936</v>
      </c>
      <c r="L33" s="32"/>
      <c r="M33" s="32">
        <v>2936</v>
      </c>
      <c r="N33" s="22"/>
      <c r="O33" s="22"/>
      <c r="P33" s="23"/>
      <c r="Q33" s="23"/>
      <c r="R33" s="66"/>
    </row>
    <row r="34" spans="1:18" ht="76.5">
      <c r="A34" s="19" t="s">
        <v>69</v>
      </c>
      <c r="B34" s="27" t="s">
        <v>47</v>
      </c>
      <c r="C34" s="20"/>
      <c r="D34" s="20"/>
      <c r="E34" s="20"/>
      <c r="F34" s="20"/>
      <c r="G34" s="27" t="s">
        <v>13</v>
      </c>
      <c r="H34" s="27" t="s">
        <v>14</v>
      </c>
      <c r="I34" s="27">
        <v>355</v>
      </c>
      <c r="J34" s="21" t="s">
        <v>46</v>
      </c>
      <c r="K34" s="32">
        <v>6976.1</v>
      </c>
      <c r="L34" s="32"/>
      <c r="M34" s="32">
        <v>6976.1</v>
      </c>
      <c r="N34" s="22"/>
      <c r="O34" s="22"/>
      <c r="P34" s="23"/>
      <c r="Q34" s="23"/>
      <c r="R34" s="66"/>
    </row>
    <row r="35" spans="1:18" ht="15">
      <c r="A35" s="110" t="s">
        <v>98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66"/>
    </row>
    <row r="36" spans="1:18" ht="38.25">
      <c r="A36" s="19" t="s">
        <v>124</v>
      </c>
      <c r="B36" s="27" t="s">
        <v>125</v>
      </c>
      <c r="C36" s="20"/>
      <c r="D36" s="20"/>
      <c r="E36" s="20"/>
      <c r="F36" s="20"/>
      <c r="G36" s="27" t="s">
        <v>13</v>
      </c>
      <c r="H36" s="27" t="s">
        <v>123</v>
      </c>
      <c r="I36" s="27">
        <v>356</v>
      </c>
      <c r="J36" s="21" t="s">
        <v>126</v>
      </c>
      <c r="K36" s="22">
        <v>4416</v>
      </c>
      <c r="L36" s="32"/>
      <c r="M36" s="22">
        <v>4416</v>
      </c>
      <c r="N36" s="22"/>
      <c r="O36" s="22"/>
      <c r="P36" s="23"/>
      <c r="Q36" s="23"/>
      <c r="R36" s="66"/>
    </row>
    <row r="37" spans="1:18" ht="14.25">
      <c r="A37" s="109" t="s">
        <v>55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66"/>
    </row>
    <row r="38" spans="1:18" ht="15">
      <c r="A38" s="110" t="s">
        <v>82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66"/>
    </row>
    <row r="39" spans="1:18" ht="15">
      <c r="A39" s="110" t="s">
        <v>81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66"/>
    </row>
    <row r="40" spans="1:18" ht="15">
      <c r="A40" s="110" t="s">
        <v>83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66"/>
    </row>
    <row r="41" spans="1:18" ht="76.5">
      <c r="A41" s="19" t="s">
        <v>69</v>
      </c>
      <c r="B41" s="27" t="s">
        <v>47</v>
      </c>
      <c r="C41" s="20"/>
      <c r="D41" s="20"/>
      <c r="E41" s="20"/>
      <c r="F41" s="20"/>
      <c r="G41" s="27" t="s">
        <v>13</v>
      </c>
      <c r="H41" s="27" t="s">
        <v>14</v>
      </c>
      <c r="I41" s="27">
        <v>355</v>
      </c>
      <c r="J41" s="21" t="s">
        <v>46</v>
      </c>
      <c r="K41" s="32">
        <v>22752.799999999999</v>
      </c>
      <c r="L41" s="32"/>
      <c r="M41" s="32">
        <v>22752.799999999999</v>
      </c>
      <c r="N41" s="22"/>
      <c r="O41" s="22"/>
      <c r="P41" s="23"/>
      <c r="Q41" s="23"/>
      <c r="R41" s="66"/>
    </row>
    <row r="42" spans="1:18" ht="14.25">
      <c r="A42" s="109" t="s">
        <v>56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66"/>
    </row>
    <row r="43" spans="1:18" ht="15">
      <c r="A43" s="110" t="s">
        <v>57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66"/>
    </row>
    <row r="44" spans="1:18" ht="15">
      <c r="A44" s="110" t="s">
        <v>85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66"/>
    </row>
    <row r="45" spans="1:18" ht="15">
      <c r="A45" s="110" t="s">
        <v>84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66"/>
    </row>
    <row r="46" spans="1:18" ht="76.5">
      <c r="A46" s="19" t="s">
        <v>69</v>
      </c>
      <c r="B46" s="27" t="s">
        <v>47</v>
      </c>
      <c r="C46" s="20"/>
      <c r="D46" s="20"/>
      <c r="E46" s="20"/>
      <c r="F46" s="20"/>
      <c r="G46" s="27" t="s">
        <v>13</v>
      </c>
      <c r="H46" s="27" t="s">
        <v>14</v>
      </c>
      <c r="I46" s="27">
        <v>355</v>
      </c>
      <c r="J46" s="21" t="s">
        <v>60</v>
      </c>
      <c r="K46" s="32">
        <v>14</v>
      </c>
      <c r="L46" s="32"/>
      <c r="M46" s="32">
        <v>14</v>
      </c>
      <c r="N46" s="22"/>
      <c r="O46" s="22"/>
      <c r="P46" s="23"/>
      <c r="Q46" s="23"/>
      <c r="R46" s="66"/>
    </row>
    <row r="47" spans="1:18" ht="14.25">
      <c r="A47" s="109" t="s">
        <v>58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66"/>
    </row>
    <row r="48" spans="1:18" ht="15">
      <c r="A48" s="110" t="s">
        <v>59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66"/>
    </row>
    <row r="49" spans="1:18" ht="15">
      <c r="A49" s="110" t="s">
        <v>86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66"/>
    </row>
    <row r="50" spans="1:18" ht="15">
      <c r="A50" s="110" t="s">
        <v>87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66"/>
    </row>
    <row r="51" spans="1:18" ht="76.5">
      <c r="A51" s="19" t="s">
        <v>69</v>
      </c>
      <c r="B51" s="27" t="s">
        <v>47</v>
      </c>
      <c r="C51" s="20"/>
      <c r="D51" s="20"/>
      <c r="E51" s="20"/>
      <c r="F51" s="20"/>
      <c r="G51" s="27" t="s">
        <v>13</v>
      </c>
      <c r="H51" s="27" t="s">
        <v>14</v>
      </c>
      <c r="I51" s="27">
        <v>355</v>
      </c>
      <c r="J51" s="21" t="s">
        <v>60</v>
      </c>
      <c r="K51" s="32">
        <v>4</v>
      </c>
      <c r="L51" s="32"/>
      <c r="M51" s="32">
        <v>4</v>
      </c>
      <c r="N51" s="22"/>
      <c r="O51" s="22"/>
      <c r="P51" s="23"/>
      <c r="Q51" s="23"/>
      <c r="R51" s="66"/>
    </row>
    <row r="52" spans="1:18">
      <c r="A52" s="33"/>
      <c r="B52" s="24"/>
      <c r="C52" s="34"/>
      <c r="D52" s="34"/>
      <c r="E52" s="34"/>
      <c r="F52" s="34"/>
      <c r="G52" s="24"/>
      <c r="H52" s="24"/>
      <c r="I52" s="24"/>
      <c r="J52" s="35"/>
      <c r="K52" s="36"/>
      <c r="L52" s="36"/>
      <c r="M52" s="36"/>
      <c r="N52" s="37"/>
      <c r="O52" s="37"/>
      <c r="P52" s="38"/>
      <c r="Q52" s="38"/>
    </row>
    <row r="53" spans="1:18">
      <c r="A53" s="33"/>
      <c r="B53" s="24"/>
      <c r="C53" s="34"/>
      <c r="D53" s="34"/>
      <c r="E53" s="34"/>
      <c r="F53" s="34"/>
      <c r="G53" s="24"/>
      <c r="H53" s="24"/>
      <c r="I53" s="24"/>
      <c r="J53" s="35"/>
      <c r="K53" s="36"/>
      <c r="L53" s="36"/>
      <c r="M53" s="36"/>
      <c r="N53" s="37"/>
      <c r="O53" s="37"/>
      <c r="P53" s="38"/>
      <c r="Q53" s="38"/>
    </row>
    <row r="54" spans="1:18">
      <c r="A54" s="3"/>
      <c r="B54" s="70"/>
      <c r="C54" s="2"/>
      <c r="D54" s="70"/>
      <c r="E54" s="70"/>
      <c r="F54" s="70"/>
      <c r="G54" s="70"/>
      <c r="H54" s="70"/>
      <c r="I54" s="70"/>
      <c r="K54" s="70"/>
      <c r="L54" s="70"/>
    </row>
    <row r="55" spans="1:18">
      <c r="A55" s="39"/>
      <c r="B55" s="70"/>
      <c r="C55" s="70"/>
      <c r="D55" s="70"/>
      <c r="E55" s="70"/>
      <c r="F55" s="70"/>
      <c r="G55" s="70"/>
      <c r="H55" s="70"/>
      <c r="I55" s="70"/>
    </row>
    <row r="56" spans="1:18" ht="15.75">
      <c r="A56" s="100" t="s">
        <v>29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6"/>
      <c r="O56" s="16"/>
      <c r="P56" s="16"/>
      <c r="Q56" s="16"/>
    </row>
    <row r="57" spans="1:18" ht="14.25">
      <c r="A57" s="101" t="s">
        <v>16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82"/>
      <c r="O57" s="82"/>
      <c r="P57" s="82"/>
      <c r="Q57" s="82"/>
    </row>
    <row r="58" spans="1:18">
      <c r="A58" s="102" t="s">
        <v>158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82"/>
      <c r="O58" s="82"/>
      <c r="P58" s="82"/>
      <c r="Q58" s="82"/>
    </row>
    <row r="59" spans="1:18" ht="14.25">
      <c r="A59" s="98" t="s">
        <v>15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103" t="s">
        <v>30</v>
      </c>
      <c r="O59" s="103"/>
      <c r="P59" s="105" t="s">
        <v>66</v>
      </c>
      <c r="Q59" s="105"/>
    </row>
    <row r="60" spans="1:18">
      <c r="A60" s="98" t="s">
        <v>142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103"/>
      <c r="O60" s="103"/>
      <c r="P60" s="105"/>
      <c r="Q60" s="105"/>
    </row>
    <row r="61" spans="1:18" ht="14.25">
      <c r="A61" s="98" t="s">
        <v>101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103"/>
      <c r="O61" s="103"/>
      <c r="P61" s="105"/>
      <c r="Q61" s="105"/>
    </row>
    <row r="62" spans="1:18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103"/>
      <c r="O62" s="103"/>
      <c r="P62" s="105"/>
      <c r="Q62" s="105"/>
    </row>
    <row r="63" spans="1:18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83"/>
      <c r="O63" s="83"/>
      <c r="P63" s="83"/>
      <c r="Q63" s="83"/>
    </row>
    <row r="64" spans="1:18">
      <c r="A64" s="98" t="s">
        <v>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83"/>
      <c r="O64" s="83"/>
      <c r="P64" s="83"/>
      <c r="Q64" s="83"/>
    </row>
    <row r="65" spans="1:17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83"/>
      <c r="O65" s="83"/>
      <c r="P65" s="83"/>
      <c r="Q65" s="83"/>
    </row>
    <row r="66" spans="1:17">
      <c r="A66" s="98" t="s">
        <v>31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83"/>
      <c r="O66" s="83"/>
      <c r="P66" s="83"/>
      <c r="Q66" s="83"/>
    </row>
    <row r="67" spans="1:17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83"/>
      <c r="O67" s="83"/>
      <c r="P67" s="83"/>
      <c r="Q67" s="83"/>
    </row>
    <row r="68" spans="1:17">
      <c r="A68" s="98" t="s">
        <v>2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83"/>
      <c r="O68" s="82"/>
      <c r="P68" s="82"/>
      <c r="Q68" s="82"/>
    </row>
    <row r="69" spans="1:17">
      <c r="B69" s="83"/>
      <c r="C69" s="83"/>
      <c r="D69" s="83"/>
      <c r="E69" s="83"/>
      <c r="F69" s="83"/>
      <c r="G69" s="83"/>
      <c r="H69" s="83"/>
      <c r="I69" s="83"/>
    </row>
    <row r="70" spans="1:17">
      <c r="A70" s="106" t="s">
        <v>10</v>
      </c>
      <c r="B70" s="107" t="s">
        <v>3</v>
      </c>
      <c r="C70" s="107"/>
      <c r="D70" s="107"/>
      <c r="E70" s="107" t="s">
        <v>4</v>
      </c>
      <c r="F70" s="107"/>
      <c r="G70" s="107" t="s">
        <v>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8" t="s">
        <v>41</v>
      </c>
    </row>
    <row r="71" spans="1:17">
      <c r="A71" s="106"/>
      <c r="B71" s="107"/>
      <c r="C71" s="107"/>
      <c r="D71" s="107"/>
      <c r="E71" s="107"/>
      <c r="F71" s="107"/>
      <c r="G71" s="107" t="s">
        <v>11</v>
      </c>
      <c r="H71" s="107" t="s">
        <v>7</v>
      </c>
      <c r="I71" s="107"/>
      <c r="J71" s="108" t="s">
        <v>33</v>
      </c>
      <c r="K71" s="108" t="s">
        <v>34</v>
      </c>
      <c r="L71" s="108"/>
      <c r="M71" s="108"/>
      <c r="N71" s="108" t="s">
        <v>38</v>
      </c>
      <c r="O71" s="108" t="s">
        <v>39</v>
      </c>
      <c r="P71" s="108" t="s">
        <v>40</v>
      </c>
      <c r="Q71" s="108"/>
    </row>
    <row r="72" spans="1:17" ht="51">
      <c r="A72" s="106"/>
      <c r="B72" s="81" t="s">
        <v>12</v>
      </c>
      <c r="C72" s="81" t="s">
        <v>12</v>
      </c>
      <c r="D72" s="81" t="s">
        <v>12</v>
      </c>
      <c r="E72" s="81" t="s">
        <v>12</v>
      </c>
      <c r="F72" s="81" t="s">
        <v>12</v>
      </c>
      <c r="G72" s="107"/>
      <c r="H72" s="81" t="s">
        <v>6</v>
      </c>
      <c r="I72" s="81" t="s">
        <v>8</v>
      </c>
      <c r="J72" s="108"/>
      <c r="K72" s="80" t="s">
        <v>35</v>
      </c>
      <c r="L72" s="80" t="s">
        <v>36</v>
      </c>
      <c r="M72" s="80" t="s">
        <v>37</v>
      </c>
      <c r="N72" s="108"/>
      <c r="O72" s="108"/>
      <c r="P72" s="108"/>
      <c r="Q72" s="108"/>
    </row>
    <row r="73" spans="1:17">
      <c r="A73" s="84">
        <v>1</v>
      </c>
      <c r="B73" s="81">
        <v>2</v>
      </c>
      <c r="C73" s="81">
        <v>3</v>
      </c>
      <c r="D73" s="81">
        <v>4</v>
      </c>
      <c r="E73" s="81">
        <v>5</v>
      </c>
      <c r="F73" s="81">
        <v>6</v>
      </c>
      <c r="G73" s="81">
        <v>7</v>
      </c>
      <c r="H73" s="81">
        <v>8</v>
      </c>
      <c r="I73" s="81">
        <v>9</v>
      </c>
      <c r="J73" s="80">
        <v>10</v>
      </c>
      <c r="K73" s="80">
        <v>11</v>
      </c>
      <c r="L73" s="80">
        <v>12</v>
      </c>
      <c r="M73" s="80">
        <v>13</v>
      </c>
      <c r="N73" s="80">
        <v>14</v>
      </c>
      <c r="O73" s="80">
        <v>15</v>
      </c>
      <c r="P73" s="80">
        <v>16</v>
      </c>
      <c r="Q73" s="80">
        <v>17</v>
      </c>
    </row>
    <row r="74" spans="1:17" ht="38.25">
      <c r="A74" s="84" t="s">
        <v>127</v>
      </c>
      <c r="B74" s="81"/>
      <c r="C74" s="28"/>
      <c r="D74" s="28"/>
      <c r="E74" s="28"/>
      <c r="F74" s="28"/>
      <c r="G74" s="81" t="s">
        <v>61</v>
      </c>
      <c r="H74" s="81" t="s">
        <v>14</v>
      </c>
      <c r="I74" s="81">
        <v>355</v>
      </c>
      <c r="J74" s="80"/>
      <c r="K74" s="29">
        <f>K81+K82+K85</f>
        <v>249108.68000000002</v>
      </c>
      <c r="L74" s="29"/>
      <c r="M74" s="29">
        <f>M81+M82+M85</f>
        <v>250374.68000000002</v>
      </c>
      <c r="N74" s="30"/>
      <c r="O74" s="30"/>
      <c r="P74" s="31"/>
      <c r="Q74" s="31"/>
    </row>
    <row r="75" spans="1:17" ht="38.25">
      <c r="A75" s="84" t="s">
        <v>128</v>
      </c>
      <c r="B75" s="81" t="s">
        <v>125</v>
      </c>
      <c r="C75" s="28"/>
      <c r="D75" s="28"/>
      <c r="E75" s="28"/>
      <c r="F75" s="28"/>
      <c r="G75" s="81" t="s">
        <v>13</v>
      </c>
      <c r="H75" s="81" t="s">
        <v>123</v>
      </c>
      <c r="I75" s="81">
        <v>356</v>
      </c>
      <c r="J75" s="80"/>
      <c r="K75" s="29">
        <f>K87</f>
        <v>4416</v>
      </c>
      <c r="L75" s="29"/>
      <c r="M75" s="29">
        <f t="shared" ref="M75" si="0">M87</f>
        <v>4416</v>
      </c>
      <c r="N75" s="30"/>
      <c r="O75" s="30"/>
      <c r="P75" s="31"/>
      <c r="Q75" s="31"/>
    </row>
    <row r="76" spans="1:17" ht="14.25">
      <c r="A76" s="109" t="s">
        <v>52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4.25">
      <c r="A77" s="109" t="s">
        <v>53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5">
      <c r="A78" s="110" t="s">
        <v>54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1:17" ht="15">
      <c r="A79" s="110" t="s">
        <v>77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1:17" ht="15">
      <c r="A80" s="110" t="s">
        <v>78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1:17" ht="89.25">
      <c r="A81" s="47" t="s">
        <v>70</v>
      </c>
      <c r="B81" s="27"/>
      <c r="C81" s="20"/>
      <c r="D81" s="20"/>
      <c r="E81" s="20"/>
      <c r="F81" s="20"/>
      <c r="G81" s="27" t="s">
        <v>61</v>
      </c>
      <c r="H81" s="27" t="s">
        <v>14</v>
      </c>
      <c r="I81" s="27">
        <v>355</v>
      </c>
      <c r="J81" s="21" t="s">
        <v>88</v>
      </c>
      <c r="K81" s="32">
        <v>159009.4</v>
      </c>
      <c r="L81" s="32"/>
      <c r="M81" s="32">
        <v>160275.4</v>
      </c>
      <c r="N81" s="22"/>
      <c r="O81" s="22"/>
      <c r="P81" s="23"/>
      <c r="Q81" s="23"/>
    </row>
    <row r="82" spans="1:17" ht="114.75">
      <c r="A82" s="47" t="s">
        <v>70</v>
      </c>
      <c r="B82" s="27"/>
      <c r="C82" s="20"/>
      <c r="D82" s="20"/>
      <c r="E82" s="20"/>
      <c r="F82" s="20"/>
      <c r="G82" s="27" t="s">
        <v>61</v>
      </c>
      <c r="H82" s="27" t="s">
        <v>14</v>
      </c>
      <c r="I82" s="27">
        <v>355</v>
      </c>
      <c r="J82" s="21" t="s">
        <v>89</v>
      </c>
      <c r="K82" s="32">
        <v>89578.3</v>
      </c>
      <c r="L82" s="32"/>
      <c r="M82" s="32">
        <v>89578.3</v>
      </c>
      <c r="N82" s="22"/>
      <c r="O82" s="22"/>
      <c r="P82" s="23"/>
      <c r="Q82" s="23"/>
    </row>
    <row r="83" spans="1:17" ht="15">
      <c r="A83" s="110" t="s">
        <v>76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t="15">
      <c r="A84" s="110" t="s">
        <v>72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1:17" ht="178.5">
      <c r="A85" s="47" t="s">
        <v>70</v>
      </c>
      <c r="B85" s="27"/>
      <c r="C85" s="20"/>
      <c r="D85" s="20"/>
      <c r="E85" s="20"/>
      <c r="F85" s="20"/>
      <c r="G85" s="27" t="s">
        <v>61</v>
      </c>
      <c r="H85" s="27" t="s">
        <v>14</v>
      </c>
      <c r="I85" s="27">
        <v>355</v>
      </c>
      <c r="J85" s="21" t="s">
        <v>90</v>
      </c>
      <c r="K85" s="32">
        <v>520.98</v>
      </c>
      <c r="L85" s="32"/>
      <c r="M85" s="32">
        <v>520.98</v>
      </c>
      <c r="N85" s="22"/>
      <c r="O85" s="22"/>
      <c r="P85" s="23"/>
      <c r="Q85" s="23"/>
    </row>
    <row r="86" spans="1:17" ht="15">
      <c r="A86" s="110" t="s">
        <v>98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1:17" ht="38.25">
      <c r="A87" s="47" t="s">
        <v>128</v>
      </c>
      <c r="B87" s="27" t="s">
        <v>125</v>
      </c>
      <c r="C87" s="20"/>
      <c r="D87" s="20"/>
      <c r="E87" s="20"/>
      <c r="F87" s="20"/>
      <c r="G87" s="27" t="s">
        <v>13</v>
      </c>
      <c r="H87" s="27" t="s">
        <v>123</v>
      </c>
      <c r="I87" s="27">
        <v>356</v>
      </c>
      <c r="J87" s="21" t="s">
        <v>129</v>
      </c>
      <c r="K87" s="22">
        <v>4416</v>
      </c>
      <c r="L87" s="32"/>
      <c r="M87" s="22">
        <v>4416</v>
      </c>
      <c r="N87" s="22"/>
      <c r="O87" s="22"/>
      <c r="P87" s="23"/>
      <c r="Q87" s="23"/>
    </row>
    <row r="90" spans="1:17" s="83" customFormat="1" ht="15.75">
      <c r="A90" s="100" t="s">
        <v>29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6"/>
      <c r="O90" s="16"/>
      <c r="P90" s="16"/>
      <c r="Q90" s="16"/>
    </row>
    <row r="91" spans="1:17" s="83" customFormat="1">
      <c r="A91" s="101" t="s">
        <v>42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82"/>
      <c r="O91" s="82"/>
      <c r="P91" s="82"/>
      <c r="Q91" s="82"/>
    </row>
    <row r="92" spans="1:17" s="83" customFormat="1">
      <c r="A92" s="102" t="s">
        <v>158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82"/>
      <c r="O92" s="82"/>
      <c r="P92" s="82"/>
      <c r="Q92" s="82"/>
    </row>
    <row r="93" spans="1:17" s="83" customForma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2"/>
      <c r="O93" s="82"/>
      <c r="P93" s="82"/>
      <c r="Q93" s="82"/>
    </row>
    <row r="94" spans="1:17" s="83" customForma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2"/>
      <c r="O94" s="82"/>
      <c r="P94" s="82"/>
      <c r="Q94" s="82"/>
    </row>
    <row r="95" spans="1:17" s="83" customFormat="1" ht="14.25">
      <c r="A95" s="98" t="s">
        <v>17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103" t="s">
        <v>30</v>
      </c>
      <c r="O95" s="103"/>
      <c r="P95" s="105" t="s">
        <v>67</v>
      </c>
      <c r="Q95" s="105"/>
    </row>
    <row r="96" spans="1:17" s="83" customFormat="1">
      <c r="A96" s="98" t="s">
        <v>142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103"/>
      <c r="O96" s="103"/>
      <c r="P96" s="105"/>
      <c r="Q96" s="105"/>
    </row>
    <row r="97" spans="1:17" s="83" customFormat="1" ht="14.25">
      <c r="A97" s="98" t="s">
        <v>100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103"/>
      <c r="O97" s="103"/>
      <c r="P97" s="105"/>
      <c r="Q97" s="105"/>
    </row>
    <row r="98" spans="1:17" s="83" customForma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103"/>
      <c r="O98" s="103"/>
      <c r="P98" s="105"/>
      <c r="Q98" s="105"/>
    </row>
    <row r="99" spans="1:17" s="83" customForma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1:17" s="83" customFormat="1">
      <c r="A100" s="98" t="s">
        <v>1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1:17" s="83" customForma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1:17" s="83" customFormat="1">
      <c r="A102" s="98" t="s">
        <v>31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7" s="83" customForma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7" s="83" customFormat="1">
      <c r="A104" s="98" t="s">
        <v>2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O104" s="82"/>
      <c r="P104" s="82"/>
      <c r="Q104" s="82"/>
    </row>
    <row r="105" spans="1:17" s="83" customFormat="1">
      <c r="A105" s="1"/>
      <c r="J105" s="4"/>
      <c r="K105" s="4"/>
      <c r="L105" s="4"/>
      <c r="M105" s="4"/>
      <c r="N105" s="4"/>
      <c r="O105" s="4"/>
      <c r="P105" s="4"/>
      <c r="Q105" s="4"/>
    </row>
    <row r="106" spans="1:17" s="83" customFormat="1">
      <c r="A106" s="106" t="s">
        <v>10</v>
      </c>
      <c r="B106" s="107" t="s">
        <v>3</v>
      </c>
      <c r="C106" s="107"/>
      <c r="D106" s="107"/>
      <c r="E106" s="107" t="s">
        <v>4</v>
      </c>
      <c r="F106" s="107"/>
      <c r="G106" s="107" t="s">
        <v>5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8" t="s">
        <v>41</v>
      </c>
    </row>
    <row r="107" spans="1:17" s="83" customFormat="1">
      <c r="A107" s="106"/>
      <c r="B107" s="107"/>
      <c r="C107" s="107"/>
      <c r="D107" s="107"/>
      <c r="E107" s="107"/>
      <c r="F107" s="107"/>
      <c r="G107" s="107" t="s">
        <v>11</v>
      </c>
      <c r="H107" s="107" t="s">
        <v>7</v>
      </c>
      <c r="I107" s="107"/>
      <c r="J107" s="108" t="s">
        <v>33</v>
      </c>
      <c r="K107" s="108" t="s">
        <v>34</v>
      </c>
      <c r="L107" s="108"/>
      <c r="M107" s="108"/>
      <c r="N107" s="108" t="s">
        <v>38</v>
      </c>
      <c r="O107" s="108" t="s">
        <v>39</v>
      </c>
      <c r="P107" s="108" t="s">
        <v>40</v>
      </c>
      <c r="Q107" s="108"/>
    </row>
    <row r="108" spans="1:17" s="83" customFormat="1" ht="51">
      <c r="A108" s="106"/>
      <c r="B108" s="81" t="s">
        <v>12</v>
      </c>
      <c r="C108" s="81" t="s">
        <v>12</v>
      </c>
      <c r="D108" s="81" t="s">
        <v>12</v>
      </c>
      <c r="E108" s="81" t="s">
        <v>12</v>
      </c>
      <c r="F108" s="81" t="s">
        <v>12</v>
      </c>
      <c r="G108" s="107"/>
      <c r="H108" s="81" t="s">
        <v>6</v>
      </c>
      <c r="I108" s="81" t="s">
        <v>8</v>
      </c>
      <c r="J108" s="108"/>
      <c r="K108" s="80" t="s">
        <v>35</v>
      </c>
      <c r="L108" s="80" t="s">
        <v>36</v>
      </c>
      <c r="M108" s="80" t="s">
        <v>37</v>
      </c>
      <c r="N108" s="108"/>
      <c r="O108" s="108"/>
      <c r="P108" s="108"/>
      <c r="Q108" s="108"/>
    </row>
    <row r="109" spans="1:17" s="83" customFormat="1">
      <c r="A109" s="84">
        <v>1</v>
      </c>
      <c r="B109" s="81">
        <v>2</v>
      </c>
      <c r="C109" s="81">
        <v>3</v>
      </c>
      <c r="D109" s="81">
        <v>4</v>
      </c>
      <c r="E109" s="81">
        <v>5</v>
      </c>
      <c r="F109" s="81">
        <v>6</v>
      </c>
      <c r="G109" s="81">
        <v>7</v>
      </c>
      <c r="H109" s="81">
        <v>8</v>
      </c>
      <c r="I109" s="81">
        <v>9</v>
      </c>
      <c r="J109" s="80">
        <v>10</v>
      </c>
      <c r="K109" s="80">
        <v>11</v>
      </c>
      <c r="L109" s="80">
        <v>12</v>
      </c>
      <c r="M109" s="80">
        <v>13</v>
      </c>
      <c r="N109" s="80">
        <v>14</v>
      </c>
      <c r="O109" s="80">
        <v>15</v>
      </c>
      <c r="P109" s="80">
        <v>16</v>
      </c>
      <c r="Q109" s="80">
        <v>17</v>
      </c>
    </row>
    <row r="110" spans="1:17" s="83" customFormat="1" ht="38.25">
      <c r="A110" s="88" t="s">
        <v>62</v>
      </c>
      <c r="B110" s="87"/>
      <c r="C110" s="53"/>
      <c r="D110" s="53"/>
      <c r="E110" s="53"/>
      <c r="F110" s="53"/>
      <c r="G110" s="87" t="s">
        <v>18</v>
      </c>
      <c r="H110" s="87" t="s">
        <v>32</v>
      </c>
      <c r="I110" s="87">
        <v>642</v>
      </c>
      <c r="J110" s="86"/>
      <c r="K110" s="73">
        <f>SUM(K117:K123)+K130</f>
        <v>4691</v>
      </c>
      <c r="L110" s="74"/>
      <c r="M110" s="73">
        <f>SUM(M117:M123)+M130</f>
        <v>4691</v>
      </c>
      <c r="N110" s="30"/>
      <c r="O110" s="30"/>
      <c r="P110" s="31"/>
      <c r="Q110" s="31"/>
    </row>
    <row r="111" spans="1:17" s="83" customFormat="1" ht="51">
      <c r="A111" s="54" t="s">
        <v>107</v>
      </c>
      <c r="B111" s="54"/>
      <c r="C111" s="54"/>
      <c r="D111" s="54"/>
      <c r="E111" s="54"/>
      <c r="F111" s="54"/>
      <c r="G111" s="54" t="s">
        <v>110</v>
      </c>
      <c r="H111" s="54" t="s">
        <v>108</v>
      </c>
      <c r="I111" s="54">
        <v>642</v>
      </c>
      <c r="J111" s="55"/>
      <c r="K111" s="56">
        <v>1</v>
      </c>
      <c r="L111" s="52"/>
      <c r="M111" s="30">
        <f>M127</f>
        <v>1</v>
      </c>
      <c r="N111" s="30"/>
      <c r="O111" s="30"/>
      <c r="P111" s="31"/>
      <c r="Q111" s="31"/>
    </row>
    <row r="112" spans="1:17" s="83" customFormat="1" ht="14.25">
      <c r="A112" s="113" t="s">
        <v>52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09"/>
      <c r="M112" s="109"/>
      <c r="N112" s="109"/>
      <c r="O112" s="109"/>
      <c r="P112" s="109"/>
      <c r="Q112" s="109"/>
    </row>
    <row r="113" spans="1:17" s="83" customFormat="1" ht="14.25">
      <c r="A113" s="109" t="s">
        <v>53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1:17" s="83" customFormat="1" ht="15">
      <c r="A114" s="110" t="s">
        <v>54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1:17" s="83" customFormat="1" ht="15">
      <c r="A115" s="110" t="s">
        <v>77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1:17" s="83" customFormat="1" ht="15">
      <c r="A116" s="110" t="s">
        <v>78</v>
      </c>
      <c r="B116" s="110"/>
      <c r="C116" s="110"/>
      <c r="D116" s="110"/>
      <c r="E116" s="110"/>
      <c r="F116" s="110"/>
      <c r="G116" s="110"/>
      <c r="H116" s="110"/>
      <c r="I116" s="110"/>
      <c r="J116" s="111"/>
      <c r="K116" s="110"/>
      <c r="L116" s="110"/>
      <c r="M116" s="110"/>
      <c r="N116" s="110"/>
      <c r="O116" s="110"/>
      <c r="P116" s="110"/>
      <c r="Q116" s="110"/>
    </row>
    <row r="117" spans="1:17" s="83" customFormat="1" ht="48">
      <c r="A117" s="47" t="s">
        <v>62</v>
      </c>
      <c r="B117" s="27"/>
      <c r="C117" s="20"/>
      <c r="D117" s="20"/>
      <c r="E117" s="20"/>
      <c r="F117" s="20"/>
      <c r="G117" s="27" t="s">
        <v>18</v>
      </c>
      <c r="H117" s="27" t="s">
        <v>32</v>
      </c>
      <c r="I117" s="49">
        <v>642</v>
      </c>
      <c r="J117" s="50" t="s">
        <v>91</v>
      </c>
      <c r="K117" s="51">
        <v>1050</v>
      </c>
      <c r="L117" s="32"/>
      <c r="M117" s="51">
        <v>1050</v>
      </c>
      <c r="N117" s="22"/>
      <c r="O117" s="22"/>
      <c r="P117" s="23"/>
      <c r="Q117" s="23"/>
    </row>
    <row r="118" spans="1:17" s="83" customFormat="1" ht="48">
      <c r="A118" s="47" t="s">
        <v>62</v>
      </c>
      <c r="B118" s="27"/>
      <c r="C118" s="20"/>
      <c r="D118" s="20"/>
      <c r="E118" s="20"/>
      <c r="F118" s="20"/>
      <c r="G118" s="27" t="s">
        <v>18</v>
      </c>
      <c r="H118" s="27" t="s">
        <v>32</v>
      </c>
      <c r="I118" s="49">
        <v>642</v>
      </c>
      <c r="J118" s="50" t="s">
        <v>92</v>
      </c>
      <c r="K118" s="51">
        <v>8</v>
      </c>
      <c r="L118" s="32"/>
      <c r="M118" s="51">
        <v>8</v>
      </c>
      <c r="N118" s="22"/>
      <c r="O118" s="22"/>
      <c r="P118" s="23"/>
      <c r="Q118" s="23"/>
    </row>
    <row r="119" spans="1:17" s="83" customFormat="1" ht="36">
      <c r="A119" s="47" t="s">
        <v>62</v>
      </c>
      <c r="B119" s="27"/>
      <c r="C119" s="20"/>
      <c r="D119" s="20"/>
      <c r="E119" s="20"/>
      <c r="F119" s="20"/>
      <c r="G119" s="27" t="s">
        <v>18</v>
      </c>
      <c r="H119" s="27" t="s">
        <v>32</v>
      </c>
      <c r="I119" s="49">
        <v>642</v>
      </c>
      <c r="J119" s="50" t="s">
        <v>93</v>
      </c>
      <c r="K119" s="51">
        <v>40</v>
      </c>
      <c r="L119" s="32"/>
      <c r="M119" s="51">
        <v>40</v>
      </c>
      <c r="N119" s="22"/>
      <c r="O119" s="22"/>
      <c r="P119" s="23"/>
      <c r="Q119" s="23"/>
    </row>
    <row r="120" spans="1:17" s="83" customFormat="1" ht="60">
      <c r="A120" s="47" t="s">
        <v>62</v>
      </c>
      <c r="B120" s="27"/>
      <c r="C120" s="20"/>
      <c r="D120" s="20"/>
      <c r="E120" s="20"/>
      <c r="F120" s="20"/>
      <c r="G120" s="27" t="s">
        <v>18</v>
      </c>
      <c r="H120" s="27" t="s">
        <v>32</v>
      </c>
      <c r="I120" s="49">
        <v>642</v>
      </c>
      <c r="J120" s="50" t="s">
        <v>94</v>
      </c>
      <c r="K120" s="51">
        <v>40</v>
      </c>
      <c r="L120" s="32"/>
      <c r="M120" s="51">
        <v>40</v>
      </c>
      <c r="N120" s="22"/>
      <c r="O120" s="22"/>
      <c r="P120" s="23"/>
      <c r="Q120" s="23"/>
    </row>
    <row r="121" spans="1:17" s="83" customFormat="1" ht="60">
      <c r="A121" s="47" t="s">
        <v>62</v>
      </c>
      <c r="B121" s="27"/>
      <c r="C121" s="20"/>
      <c r="D121" s="20"/>
      <c r="E121" s="20"/>
      <c r="F121" s="20"/>
      <c r="G121" s="27" t="s">
        <v>18</v>
      </c>
      <c r="H121" s="27" t="s">
        <v>32</v>
      </c>
      <c r="I121" s="49">
        <v>642</v>
      </c>
      <c r="J121" s="50" t="s">
        <v>95</v>
      </c>
      <c r="K121" s="51">
        <v>40</v>
      </c>
      <c r="L121" s="32"/>
      <c r="M121" s="51">
        <v>40</v>
      </c>
      <c r="N121" s="22"/>
      <c r="O121" s="22"/>
      <c r="P121" s="23"/>
      <c r="Q121" s="23"/>
    </row>
    <row r="122" spans="1:17" s="83" customFormat="1" ht="120">
      <c r="A122" s="47" t="s">
        <v>62</v>
      </c>
      <c r="B122" s="27"/>
      <c r="C122" s="20"/>
      <c r="D122" s="20"/>
      <c r="E122" s="20"/>
      <c r="F122" s="20"/>
      <c r="G122" s="27" t="s">
        <v>18</v>
      </c>
      <c r="H122" s="27" t="s">
        <v>32</v>
      </c>
      <c r="I122" s="49">
        <v>642</v>
      </c>
      <c r="J122" s="50" t="s">
        <v>97</v>
      </c>
      <c r="K122" s="51">
        <v>55</v>
      </c>
      <c r="L122" s="32"/>
      <c r="M122" s="51">
        <v>55</v>
      </c>
      <c r="N122" s="22"/>
      <c r="O122" s="22"/>
      <c r="P122" s="23"/>
      <c r="Q122" s="23"/>
    </row>
    <row r="123" spans="1:17" s="83" customFormat="1" ht="120">
      <c r="A123" s="47" t="s">
        <v>62</v>
      </c>
      <c r="B123" s="27"/>
      <c r="C123" s="20"/>
      <c r="D123" s="20"/>
      <c r="E123" s="20"/>
      <c r="F123" s="20"/>
      <c r="G123" s="27" t="s">
        <v>18</v>
      </c>
      <c r="H123" s="27" t="s">
        <v>32</v>
      </c>
      <c r="I123" s="27">
        <v>642</v>
      </c>
      <c r="J123" s="50" t="s">
        <v>96</v>
      </c>
      <c r="K123" s="22">
        <v>3436</v>
      </c>
      <c r="L123" s="32"/>
      <c r="M123" s="22">
        <v>3436</v>
      </c>
      <c r="N123" s="22"/>
      <c r="O123" s="22"/>
      <c r="P123" s="23"/>
      <c r="Q123" s="23"/>
    </row>
    <row r="124" spans="1:17" s="83" customFormat="1">
      <c r="A124" s="112" t="s">
        <v>104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s="83" customFormat="1">
      <c r="A125" s="112" t="s">
        <v>105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s="83" customFormat="1">
      <c r="A126" s="112" t="s">
        <v>106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s="83" customFormat="1" ht="153">
      <c r="A127" s="59" t="s">
        <v>107</v>
      </c>
      <c r="B127" s="59"/>
      <c r="C127" s="59"/>
      <c r="D127" s="59"/>
      <c r="E127" s="59"/>
      <c r="F127" s="59"/>
      <c r="G127" s="59" t="s">
        <v>110</v>
      </c>
      <c r="H127" s="60" t="s">
        <v>108</v>
      </c>
      <c r="I127" s="60">
        <v>642</v>
      </c>
      <c r="J127" s="60" t="s">
        <v>109</v>
      </c>
      <c r="K127" s="61">
        <v>1</v>
      </c>
      <c r="L127" s="32"/>
      <c r="M127" s="22">
        <v>1</v>
      </c>
      <c r="N127" s="22"/>
      <c r="O127" s="22"/>
      <c r="P127" s="23"/>
      <c r="Q127" s="23"/>
    </row>
    <row r="128" spans="1:17" s="83" customFormat="1">
      <c r="A128" s="112" t="s">
        <v>143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1:17" s="83" customFormat="1">
      <c r="A129" s="112" t="s">
        <v>144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1:17" s="83" customFormat="1" ht="89.25">
      <c r="A130" s="59" t="s">
        <v>107</v>
      </c>
      <c r="B130" s="59"/>
      <c r="C130" s="59"/>
      <c r="D130" s="59"/>
      <c r="E130" s="59"/>
      <c r="F130" s="59"/>
      <c r="G130" s="59" t="s">
        <v>18</v>
      </c>
      <c r="H130" s="60" t="s">
        <v>108</v>
      </c>
      <c r="I130" s="60">
        <v>642</v>
      </c>
      <c r="J130" s="60" t="s">
        <v>145</v>
      </c>
      <c r="K130" s="61">
        <v>22</v>
      </c>
      <c r="L130" s="32"/>
      <c r="M130" s="22">
        <v>22</v>
      </c>
      <c r="N130" s="22"/>
      <c r="O130" s="22"/>
      <c r="P130" s="23"/>
      <c r="Q130" s="23"/>
    </row>
    <row r="131" spans="1:17" s="83" customFormat="1">
      <c r="A131" s="57"/>
      <c r="B131" s="24"/>
      <c r="C131" s="34"/>
      <c r="D131" s="34"/>
      <c r="E131" s="34"/>
      <c r="F131" s="34"/>
      <c r="G131" s="24"/>
      <c r="H131" s="24"/>
      <c r="I131" s="24"/>
      <c r="J131" s="58"/>
      <c r="K131" s="37"/>
      <c r="L131" s="36"/>
      <c r="M131" s="37"/>
      <c r="N131" s="37"/>
      <c r="O131" s="37"/>
      <c r="P131" s="38"/>
      <c r="Q131" s="38"/>
    </row>
    <row r="132" spans="1:17" s="83" customFormat="1">
      <c r="A132" s="57"/>
      <c r="B132" s="24"/>
      <c r="C132" s="34"/>
      <c r="D132" s="34"/>
      <c r="E132" s="34"/>
      <c r="F132" s="34"/>
      <c r="G132" s="24"/>
      <c r="H132" s="24"/>
      <c r="I132" s="24"/>
      <c r="J132" s="58"/>
      <c r="K132" s="37"/>
      <c r="L132" s="36"/>
      <c r="M132" s="37"/>
      <c r="N132" s="37"/>
      <c r="O132" s="37"/>
      <c r="P132" s="38"/>
      <c r="Q132" s="38"/>
    </row>
    <row r="133" spans="1:17" s="83" customFormat="1">
      <c r="A133" s="40"/>
      <c r="B133" s="41"/>
      <c r="C133" s="42"/>
      <c r="D133" s="42"/>
      <c r="E133" s="42"/>
      <c r="F133" s="42"/>
      <c r="G133" s="41"/>
      <c r="H133" s="41"/>
      <c r="I133" s="41"/>
      <c r="J133" s="43"/>
      <c r="K133" s="44"/>
      <c r="L133" s="44"/>
      <c r="M133" s="44"/>
      <c r="N133" s="44"/>
      <c r="O133" s="44"/>
      <c r="P133" s="45"/>
      <c r="Q133" s="45"/>
    </row>
    <row r="134" spans="1:17" s="83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83" customFormat="1" ht="15.75">
      <c r="A135" s="100" t="s">
        <v>29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6"/>
      <c r="O135" s="16"/>
      <c r="P135" s="16"/>
      <c r="Q135" s="16"/>
    </row>
    <row r="136" spans="1:17" s="83" customFormat="1">
      <c r="A136" s="101" t="s">
        <v>43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82"/>
      <c r="O136" s="82"/>
      <c r="P136" s="82"/>
      <c r="Q136" s="82"/>
    </row>
    <row r="137" spans="1:17" s="83" customFormat="1">
      <c r="A137" s="114" t="s">
        <v>158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82"/>
      <c r="O137" s="82"/>
      <c r="P137" s="82"/>
      <c r="Q137" s="82"/>
    </row>
    <row r="138" spans="1:17" s="83" customForma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2"/>
      <c r="O138" s="82"/>
      <c r="P138" s="82"/>
      <c r="Q138" s="82"/>
    </row>
    <row r="139" spans="1:17" s="83" customFormat="1">
      <c r="A139" s="115" t="s">
        <v>44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03" t="s">
        <v>30</v>
      </c>
      <c r="O139" s="103"/>
      <c r="P139" s="105" t="s">
        <v>68</v>
      </c>
      <c r="Q139" s="105"/>
    </row>
    <row r="140" spans="1:17" s="83" customFormat="1">
      <c r="A140" s="98" t="s">
        <v>142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103"/>
      <c r="O140" s="103"/>
      <c r="P140" s="105"/>
      <c r="Q140" s="105"/>
    </row>
    <row r="141" spans="1:17" s="83" customFormat="1" ht="14.25">
      <c r="A141" s="98" t="s">
        <v>99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103"/>
      <c r="O141" s="103"/>
      <c r="P141" s="105"/>
      <c r="Q141" s="105"/>
    </row>
    <row r="142" spans="1:17" s="83" customForma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103"/>
      <c r="O142" s="103"/>
      <c r="P142" s="105"/>
      <c r="Q142" s="105"/>
    </row>
    <row r="143" spans="1:17" s="83" customForma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1:17" s="83" customFormat="1">
      <c r="A144" s="98" t="s">
        <v>1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</row>
    <row r="145" spans="1:17" s="83" customForma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</row>
    <row r="146" spans="1:17" s="83" customFormat="1">
      <c r="A146" s="98" t="s">
        <v>31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</row>
    <row r="147" spans="1:17" s="83" customForma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7" s="83" customFormat="1">
      <c r="A148" s="98" t="s">
        <v>2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O148" s="82"/>
      <c r="P148" s="82"/>
      <c r="Q148" s="82"/>
    </row>
    <row r="149" spans="1:17" s="83" customFormat="1">
      <c r="A149" s="1"/>
      <c r="J149" s="4"/>
      <c r="K149" s="4"/>
      <c r="L149" s="4"/>
      <c r="M149" s="4"/>
      <c r="N149" s="4"/>
      <c r="O149" s="4"/>
      <c r="P149" s="4"/>
      <c r="Q149" s="4"/>
    </row>
    <row r="150" spans="1:17" s="83" customFormat="1">
      <c r="A150" s="106" t="s">
        <v>10</v>
      </c>
      <c r="B150" s="107" t="s">
        <v>3</v>
      </c>
      <c r="C150" s="107"/>
      <c r="D150" s="107"/>
      <c r="E150" s="107" t="s">
        <v>4</v>
      </c>
      <c r="F150" s="107"/>
      <c r="G150" s="107" t="s">
        <v>5</v>
      </c>
      <c r="H150" s="107"/>
      <c r="I150" s="107"/>
      <c r="J150" s="107"/>
      <c r="K150" s="107"/>
      <c r="L150" s="107"/>
      <c r="M150" s="107"/>
      <c r="N150" s="107"/>
      <c r="O150" s="107"/>
      <c r="P150" s="107"/>
      <c r="Q150" s="108" t="s">
        <v>41</v>
      </c>
    </row>
    <row r="151" spans="1:17" s="83" customFormat="1">
      <c r="A151" s="106"/>
      <c r="B151" s="107"/>
      <c r="C151" s="107"/>
      <c r="D151" s="107"/>
      <c r="E151" s="107"/>
      <c r="F151" s="107"/>
      <c r="G151" s="107" t="s">
        <v>11</v>
      </c>
      <c r="H151" s="107" t="s">
        <v>7</v>
      </c>
      <c r="I151" s="107"/>
      <c r="J151" s="108" t="s">
        <v>33</v>
      </c>
      <c r="K151" s="108" t="s">
        <v>34</v>
      </c>
      <c r="L151" s="108"/>
      <c r="M151" s="108"/>
      <c r="N151" s="108" t="s">
        <v>38</v>
      </c>
      <c r="O151" s="108" t="s">
        <v>39</v>
      </c>
      <c r="P151" s="108" t="s">
        <v>40</v>
      </c>
      <c r="Q151" s="108"/>
    </row>
    <row r="152" spans="1:17" s="83" customFormat="1" ht="51">
      <c r="A152" s="106"/>
      <c r="B152" s="81" t="s">
        <v>12</v>
      </c>
      <c r="C152" s="81" t="s">
        <v>12</v>
      </c>
      <c r="D152" s="81" t="s">
        <v>12</v>
      </c>
      <c r="E152" s="81" t="s">
        <v>12</v>
      </c>
      <c r="F152" s="81" t="s">
        <v>12</v>
      </c>
      <c r="G152" s="107"/>
      <c r="H152" s="81" t="s">
        <v>6</v>
      </c>
      <c r="I152" s="81" t="s">
        <v>8</v>
      </c>
      <c r="J152" s="108"/>
      <c r="K152" s="80" t="s">
        <v>35</v>
      </c>
      <c r="L152" s="80" t="s">
        <v>36</v>
      </c>
      <c r="M152" s="80" t="s">
        <v>37</v>
      </c>
      <c r="N152" s="108"/>
      <c r="O152" s="108"/>
      <c r="P152" s="108"/>
      <c r="Q152" s="108"/>
    </row>
    <row r="153" spans="1:17" s="83" customFormat="1">
      <c r="A153" s="84">
        <v>1</v>
      </c>
      <c r="B153" s="81">
        <v>2</v>
      </c>
      <c r="C153" s="81">
        <v>3</v>
      </c>
      <c r="D153" s="81">
        <v>4</v>
      </c>
      <c r="E153" s="81">
        <v>5</v>
      </c>
      <c r="F153" s="81">
        <v>6</v>
      </c>
      <c r="G153" s="81">
        <v>7</v>
      </c>
      <c r="H153" s="81">
        <v>8</v>
      </c>
      <c r="I153" s="81">
        <v>9</v>
      </c>
      <c r="J153" s="80">
        <v>10</v>
      </c>
      <c r="K153" s="80">
        <v>11</v>
      </c>
      <c r="L153" s="80">
        <v>12</v>
      </c>
      <c r="M153" s="80">
        <v>13</v>
      </c>
      <c r="N153" s="80">
        <v>14</v>
      </c>
      <c r="O153" s="80">
        <v>15</v>
      </c>
      <c r="P153" s="80">
        <v>16</v>
      </c>
      <c r="Q153" s="80">
        <v>17</v>
      </c>
    </row>
    <row r="154" spans="1:17" s="83" customFormat="1" ht="14.25">
      <c r="A154" s="109" t="s">
        <v>53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1:17" s="83" customFormat="1" ht="15">
      <c r="A155" s="110" t="s">
        <v>54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1:17" s="83" customFormat="1" ht="51">
      <c r="A156" s="84" t="s">
        <v>71</v>
      </c>
      <c r="B156" s="81" t="s">
        <v>63</v>
      </c>
      <c r="C156" s="81" t="s">
        <v>64</v>
      </c>
      <c r="D156" s="28"/>
      <c r="E156" s="28"/>
      <c r="F156" s="28"/>
      <c r="G156" s="81" t="s">
        <v>65</v>
      </c>
      <c r="H156" s="81" t="s">
        <v>32</v>
      </c>
      <c r="I156" s="81">
        <v>642</v>
      </c>
      <c r="J156" s="80"/>
      <c r="K156" s="30">
        <f>SUM(K162:K163)</f>
        <v>315</v>
      </c>
      <c r="L156" s="30"/>
      <c r="M156" s="30">
        <f>SUM(M162:M163)</f>
        <v>315</v>
      </c>
      <c r="N156" s="30"/>
      <c r="O156" s="30"/>
      <c r="P156" s="31"/>
      <c r="Q156" s="31"/>
    </row>
    <row r="157" spans="1:17" s="83" customFormat="1" ht="14.25">
      <c r="A157" s="109" t="s">
        <v>52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1:17" s="83" customFormat="1" ht="14.25">
      <c r="A158" s="109" t="s">
        <v>53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1:17" s="83" customFormat="1" ht="15">
      <c r="A159" s="110" t="s">
        <v>54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1:17" s="83" customFormat="1" ht="15">
      <c r="A160" s="110" t="s">
        <v>76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1:17" s="83" customFormat="1" ht="15">
      <c r="A161" s="110" t="s">
        <v>98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1:17" s="83" customFormat="1" ht="76.5">
      <c r="A162" s="47" t="s">
        <v>71</v>
      </c>
      <c r="B162" s="27" t="s">
        <v>63</v>
      </c>
      <c r="C162" s="20" t="s">
        <v>64</v>
      </c>
      <c r="D162" s="20"/>
      <c r="E162" s="20"/>
      <c r="F162" s="20"/>
      <c r="G162" s="27" t="s">
        <v>65</v>
      </c>
      <c r="H162" s="48" t="s">
        <v>32</v>
      </c>
      <c r="I162" s="48">
        <v>642</v>
      </c>
      <c r="J162" s="21" t="s">
        <v>130</v>
      </c>
      <c r="K162" s="22">
        <v>233</v>
      </c>
      <c r="L162" s="32"/>
      <c r="M162" s="23">
        <v>233</v>
      </c>
      <c r="N162" s="22"/>
      <c r="O162" s="22"/>
      <c r="P162" s="23"/>
      <c r="Q162" s="23"/>
    </row>
    <row r="163" spans="1:17" s="83" customFormat="1" ht="76.5">
      <c r="A163" s="47" t="s">
        <v>71</v>
      </c>
      <c r="B163" s="27" t="s">
        <v>63</v>
      </c>
      <c r="C163" s="20" t="s">
        <v>64</v>
      </c>
      <c r="D163" s="20"/>
      <c r="E163" s="20"/>
      <c r="F163" s="20"/>
      <c r="G163" s="27" t="s">
        <v>65</v>
      </c>
      <c r="H163" s="48" t="s">
        <v>32</v>
      </c>
      <c r="I163" s="48">
        <v>642</v>
      </c>
      <c r="J163" s="21" t="s">
        <v>131</v>
      </c>
      <c r="K163" s="22">
        <v>82</v>
      </c>
      <c r="L163" s="32"/>
      <c r="M163" s="23">
        <v>82</v>
      </c>
      <c r="N163" s="22"/>
      <c r="O163" s="22"/>
      <c r="P163" s="23"/>
      <c r="Q163" s="23"/>
    </row>
    <row r="164" spans="1:17" s="83" customFormat="1">
      <c r="A164" s="40"/>
      <c r="B164" s="41"/>
      <c r="C164" s="41"/>
      <c r="D164" s="42"/>
      <c r="E164" s="42"/>
      <c r="F164" s="42"/>
      <c r="G164" s="41"/>
      <c r="H164" s="41"/>
      <c r="I164" s="41"/>
      <c r="J164" s="43"/>
      <c r="K164" s="44"/>
      <c r="L164" s="44"/>
      <c r="M164" s="44"/>
      <c r="N164" s="44"/>
      <c r="O164" s="44"/>
      <c r="P164" s="45"/>
      <c r="Q164" s="45"/>
    </row>
    <row r="165" spans="1:17" s="83" customFormat="1">
      <c r="A165" s="40"/>
      <c r="B165" s="41"/>
      <c r="C165" s="41"/>
      <c r="D165" s="42"/>
      <c r="E165" s="42"/>
      <c r="F165" s="42"/>
      <c r="G165" s="41"/>
      <c r="H165" s="41"/>
      <c r="I165" s="41"/>
      <c r="J165" s="43"/>
      <c r="K165" s="44"/>
      <c r="L165" s="44"/>
      <c r="M165" s="44"/>
      <c r="N165" s="44"/>
      <c r="O165" s="44"/>
      <c r="P165" s="45"/>
      <c r="Q165" s="45"/>
    </row>
    <row r="166" spans="1:17" s="83" customFormat="1" ht="15.75">
      <c r="A166" s="100" t="s">
        <v>29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6"/>
      <c r="O166" s="16"/>
      <c r="P166" s="16"/>
      <c r="Q166" s="16"/>
    </row>
    <row r="167" spans="1:17" s="83" customFormat="1">
      <c r="A167" s="101" t="s">
        <v>111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82"/>
      <c r="O167" s="82"/>
      <c r="P167" s="82"/>
      <c r="Q167" s="82"/>
    </row>
    <row r="168" spans="1:17" s="83" customFormat="1">
      <c r="A168" s="102" t="s">
        <v>158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82"/>
      <c r="O168" s="82"/>
      <c r="P168" s="82"/>
      <c r="Q168" s="82"/>
    </row>
    <row r="169" spans="1:17" s="83" customForma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2"/>
      <c r="O169" s="82"/>
      <c r="P169" s="82"/>
      <c r="Q169" s="82"/>
    </row>
    <row r="170" spans="1:17" s="83" customForma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2"/>
      <c r="O170" s="82"/>
      <c r="P170" s="82"/>
      <c r="Q170" s="82"/>
    </row>
    <row r="171" spans="1:17" s="83" customFormat="1" ht="14.25">
      <c r="A171" s="98" t="s">
        <v>113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103" t="s">
        <v>151</v>
      </c>
      <c r="O171" s="103"/>
      <c r="P171" s="105" t="s">
        <v>114</v>
      </c>
      <c r="Q171" s="105"/>
    </row>
    <row r="172" spans="1:17" s="83" customFormat="1">
      <c r="A172" s="98" t="s">
        <v>142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103"/>
      <c r="O172" s="103"/>
      <c r="P172" s="105"/>
      <c r="Q172" s="105"/>
    </row>
    <row r="173" spans="1:17" s="83" customFormat="1" ht="14.25">
      <c r="A173" s="98" t="s">
        <v>112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103"/>
      <c r="O173" s="103"/>
      <c r="P173" s="105"/>
      <c r="Q173" s="105"/>
    </row>
    <row r="174" spans="1:17" s="83" customForma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103"/>
      <c r="O174" s="103"/>
      <c r="P174" s="105"/>
      <c r="Q174" s="105"/>
    </row>
    <row r="175" spans="1:17" s="83" customForma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</row>
    <row r="176" spans="1:17" s="83" customFormat="1">
      <c r="A176" s="98" t="s">
        <v>1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</row>
    <row r="177" spans="1:17" s="83" customForma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</row>
    <row r="178" spans="1:17" s="83" customFormat="1">
      <c r="A178" s="98" t="s">
        <v>135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</row>
    <row r="179" spans="1:17" s="83" customForma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7" s="83" customFormat="1">
      <c r="A180" s="98" t="s">
        <v>2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O180" s="82"/>
      <c r="P180" s="82"/>
      <c r="Q180" s="82"/>
    </row>
    <row r="181" spans="1:17" s="83" customFormat="1">
      <c r="A181" s="1"/>
      <c r="J181" s="4"/>
      <c r="K181" s="4"/>
      <c r="L181" s="4"/>
      <c r="M181" s="4"/>
      <c r="N181" s="4"/>
      <c r="O181" s="4"/>
      <c r="P181" s="4"/>
      <c r="Q181" s="4"/>
    </row>
    <row r="182" spans="1:17" s="83" customFormat="1">
      <c r="A182" s="106" t="s">
        <v>10</v>
      </c>
      <c r="B182" s="107" t="s">
        <v>3</v>
      </c>
      <c r="C182" s="107"/>
      <c r="D182" s="107"/>
      <c r="E182" s="107" t="s">
        <v>4</v>
      </c>
      <c r="F182" s="107"/>
      <c r="G182" s="107" t="s">
        <v>5</v>
      </c>
      <c r="H182" s="107"/>
      <c r="I182" s="107"/>
      <c r="J182" s="107"/>
      <c r="K182" s="107"/>
      <c r="L182" s="107"/>
      <c r="M182" s="107"/>
      <c r="N182" s="107"/>
      <c r="O182" s="107"/>
      <c r="P182" s="107"/>
      <c r="Q182" s="108" t="s">
        <v>41</v>
      </c>
    </row>
    <row r="183" spans="1:17" s="83" customFormat="1">
      <c r="A183" s="106"/>
      <c r="B183" s="107"/>
      <c r="C183" s="107"/>
      <c r="D183" s="107"/>
      <c r="E183" s="107"/>
      <c r="F183" s="107"/>
      <c r="G183" s="107" t="s">
        <v>11</v>
      </c>
      <c r="H183" s="107" t="s">
        <v>7</v>
      </c>
      <c r="I183" s="107"/>
      <c r="J183" s="108" t="s">
        <v>33</v>
      </c>
      <c r="K183" s="108" t="s">
        <v>34</v>
      </c>
      <c r="L183" s="108"/>
      <c r="M183" s="108"/>
      <c r="N183" s="108" t="s">
        <v>152</v>
      </c>
      <c r="O183" s="108" t="s">
        <v>39</v>
      </c>
      <c r="P183" s="108" t="s">
        <v>40</v>
      </c>
      <c r="Q183" s="108"/>
    </row>
    <row r="184" spans="1:17" s="83" customFormat="1" ht="51">
      <c r="A184" s="106"/>
      <c r="B184" s="81" t="s">
        <v>12</v>
      </c>
      <c r="C184" s="81" t="s">
        <v>12</v>
      </c>
      <c r="D184" s="81" t="s">
        <v>12</v>
      </c>
      <c r="E184" s="81" t="s">
        <v>12</v>
      </c>
      <c r="F184" s="81" t="s">
        <v>12</v>
      </c>
      <c r="G184" s="107"/>
      <c r="H184" s="81" t="s">
        <v>153</v>
      </c>
      <c r="I184" s="81" t="s">
        <v>8</v>
      </c>
      <c r="J184" s="108"/>
      <c r="K184" s="80" t="s">
        <v>154</v>
      </c>
      <c r="L184" s="80" t="s">
        <v>36</v>
      </c>
      <c r="M184" s="80" t="s">
        <v>37</v>
      </c>
      <c r="N184" s="108"/>
      <c r="O184" s="108"/>
      <c r="P184" s="108"/>
      <c r="Q184" s="108"/>
    </row>
    <row r="185" spans="1:17" s="83" customFormat="1">
      <c r="A185" s="84">
        <v>1</v>
      </c>
      <c r="B185" s="81">
        <v>2</v>
      </c>
      <c r="C185" s="81">
        <v>3</v>
      </c>
      <c r="D185" s="81">
        <v>4</v>
      </c>
      <c r="E185" s="81">
        <v>5</v>
      </c>
      <c r="F185" s="81">
        <v>6</v>
      </c>
      <c r="G185" s="81">
        <v>7</v>
      </c>
      <c r="H185" s="81">
        <v>8</v>
      </c>
      <c r="I185" s="81">
        <v>9</v>
      </c>
      <c r="J185" s="80">
        <v>10</v>
      </c>
      <c r="K185" s="80">
        <v>11</v>
      </c>
      <c r="L185" s="80">
        <v>12</v>
      </c>
      <c r="M185" s="80">
        <v>13</v>
      </c>
      <c r="N185" s="80">
        <v>14</v>
      </c>
      <c r="O185" s="80">
        <v>15</v>
      </c>
      <c r="P185" s="80">
        <v>16</v>
      </c>
      <c r="Q185" s="80">
        <v>17</v>
      </c>
    </row>
    <row r="186" spans="1:17" s="83" customFormat="1" ht="38.25">
      <c r="A186" s="84" t="s">
        <v>115</v>
      </c>
      <c r="B186" s="81" t="s">
        <v>116</v>
      </c>
      <c r="C186" s="28"/>
      <c r="D186" s="28"/>
      <c r="E186" s="28"/>
      <c r="F186" s="28"/>
      <c r="G186" s="81" t="s">
        <v>117</v>
      </c>
      <c r="H186" s="81" t="s">
        <v>118</v>
      </c>
      <c r="I186" s="81">
        <v>642</v>
      </c>
      <c r="J186" s="80"/>
      <c r="K186" s="30">
        <f>K192+K196+K197+K198</f>
        <v>4</v>
      </c>
      <c r="L186" s="30"/>
      <c r="M186" s="30">
        <f>M192+M196+M197+M198</f>
        <v>4</v>
      </c>
      <c r="N186" s="30"/>
      <c r="O186" s="30"/>
      <c r="P186" s="31"/>
      <c r="Q186" s="31"/>
    </row>
    <row r="187" spans="1:17" s="83" customFormat="1">
      <c r="A187" s="116" t="s">
        <v>52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7"/>
      <c r="M187" s="117"/>
      <c r="N187" s="117"/>
      <c r="O187" s="117"/>
      <c r="P187" s="117"/>
      <c r="Q187" s="117"/>
    </row>
    <row r="188" spans="1:17" s="83" customFormat="1">
      <c r="A188" s="117" t="s">
        <v>53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</row>
    <row r="189" spans="1:17" s="83" customFormat="1">
      <c r="A189" s="121" t="s">
        <v>155</v>
      </c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</row>
    <row r="190" spans="1:17" s="83" customFormat="1">
      <c r="A190" s="118" t="s">
        <v>146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20"/>
    </row>
    <row r="191" spans="1:17" s="83" customFormat="1">
      <c r="A191" s="118" t="s">
        <v>147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20"/>
    </row>
    <row r="192" spans="1:17" s="83" customFormat="1" ht="140.25">
      <c r="A192" s="47" t="s">
        <v>115</v>
      </c>
      <c r="B192" s="48" t="s">
        <v>116</v>
      </c>
      <c r="C192" s="62"/>
      <c r="D192" s="62"/>
      <c r="E192" s="62"/>
      <c r="F192" s="62"/>
      <c r="G192" s="48" t="s">
        <v>117</v>
      </c>
      <c r="H192" s="48" t="s">
        <v>118</v>
      </c>
      <c r="I192" s="48">
        <v>642</v>
      </c>
      <c r="J192" s="63" t="s">
        <v>148</v>
      </c>
      <c r="K192" s="64">
        <v>1</v>
      </c>
      <c r="L192" s="64"/>
      <c r="M192" s="64">
        <v>1</v>
      </c>
      <c r="N192" s="64"/>
      <c r="O192" s="64"/>
      <c r="P192" s="65"/>
      <c r="Q192" s="65"/>
    </row>
    <row r="193" spans="1:17" s="83" customFormat="1">
      <c r="A193" s="118" t="s">
        <v>119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20"/>
    </row>
    <row r="194" spans="1:17" s="83" customFormat="1">
      <c r="A194" s="118" t="s">
        <v>156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20"/>
    </row>
    <row r="195" spans="1:17" s="83" customFormat="1">
      <c r="A195" s="118" t="s">
        <v>120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20"/>
    </row>
    <row r="196" spans="1:17" s="83" customFormat="1" ht="102">
      <c r="A196" s="47" t="s">
        <v>115</v>
      </c>
      <c r="B196" s="48" t="s">
        <v>116</v>
      </c>
      <c r="C196" s="62"/>
      <c r="D196" s="62"/>
      <c r="E196" s="62"/>
      <c r="F196" s="62"/>
      <c r="G196" s="48" t="s">
        <v>117</v>
      </c>
      <c r="H196" s="48" t="s">
        <v>118</v>
      </c>
      <c r="I196" s="48">
        <v>642</v>
      </c>
      <c r="J196" s="63" t="s">
        <v>149</v>
      </c>
      <c r="K196" s="64">
        <v>1</v>
      </c>
      <c r="L196" s="64"/>
      <c r="M196" s="64">
        <v>1</v>
      </c>
      <c r="N196" s="64"/>
      <c r="O196" s="64"/>
      <c r="P196" s="65"/>
      <c r="Q196" s="65"/>
    </row>
    <row r="197" spans="1:17" s="83" customFormat="1" ht="114.75">
      <c r="A197" s="47" t="s">
        <v>115</v>
      </c>
      <c r="B197" s="48" t="s">
        <v>116</v>
      </c>
      <c r="C197" s="62"/>
      <c r="D197" s="62"/>
      <c r="E197" s="62"/>
      <c r="F197" s="62"/>
      <c r="G197" s="48" t="s">
        <v>117</v>
      </c>
      <c r="H197" s="48" t="s">
        <v>118</v>
      </c>
      <c r="I197" s="48">
        <v>642</v>
      </c>
      <c r="J197" s="63" t="s">
        <v>150</v>
      </c>
      <c r="K197" s="64">
        <v>1</v>
      </c>
      <c r="L197" s="64"/>
      <c r="M197" s="64">
        <v>1</v>
      </c>
      <c r="N197" s="64"/>
      <c r="O197" s="64"/>
      <c r="P197" s="65"/>
      <c r="Q197" s="65"/>
    </row>
    <row r="198" spans="1:17" s="83" customFormat="1" ht="114.75">
      <c r="A198" s="47" t="s">
        <v>115</v>
      </c>
      <c r="B198" s="48" t="s">
        <v>116</v>
      </c>
      <c r="C198" s="62"/>
      <c r="D198" s="62"/>
      <c r="E198" s="62"/>
      <c r="F198" s="62"/>
      <c r="G198" s="48" t="s">
        <v>117</v>
      </c>
      <c r="H198" s="48" t="s">
        <v>118</v>
      </c>
      <c r="I198" s="48">
        <v>642</v>
      </c>
      <c r="J198" s="63" t="s">
        <v>159</v>
      </c>
      <c r="K198" s="64">
        <v>1</v>
      </c>
      <c r="L198" s="64"/>
      <c r="M198" s="64">
        <v>1</v>
      </c>
      <c r="N198" s="64"/>
      <c r="O198" s="64"/>
      <c r="P198" s="65"/>
      <c r="Q198" s="65"/>
    </row>
    <row r="199" spans="1:17" s="83" customFormat="1">
      <c r="A199" s="57"/>
      <c r="B199" s="75"/>
      <c r="C199" s="76"/>
      <c r="D199" s="76"/>
      <c r="E199" s="76"/>
      <c r="F199" s="76"/>
      <c r="G199" s="75"/>
      <c r="H199" s="75"/>
      <c r="I199" s="75"/>
      <c r="J199" s="77"/>
      <c r="K199" s="78"/>
      <c r="L199" s="78"/>
      <c r="M199" s="78"/>
      <c r="N199" s="78"/>
      <c r="O199" s="78"/>
      <c r="P199" s="79"/>
      <c r="Q199" s="79"/>
    </row>
    <row r="202" spans="1:17" s="83" customFormat="1" ht="15.75">
      <c r="A202" s="100" t="s">
        <v>29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6"/>
      <c r="O202" s="16"/>
      <c r="P202" s="16"/>
      <c r="Q202" s="16"/>
    </row>
    <row r="203" spans="1:17" s="83" customFormat="1">
      <c r="A203" s="101" t="s">
        <v>132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82"/>
      <c r="O203" s="82"/>
      <c r="P203" s="82"/>
      <c r="Q203" s="82"/>
    </row>
    <row r="204" spans="1:17" s="83" customFormat="1">
      <c r="A204" s="102" t="s">
        <v>160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82"/>
      <c r="O204" s="82"/>
      <c r="P204" s="82"/>
      <c r="Q204" s="82"/>
    </row>
    <row r="205" spans="1:17" s="83" customFormat="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2"/>
      <c r="O205" s="82"/>
      <c r="P205" s="82"/>
      <c r="Q205" s="82"/>
    </row>
    <row r="206" spans="1:17" s="83" customForma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2"/>
      <c r="O206" s="82"/>
      <c r="P206" s="82"/>
      <c r="Q206" s="82"/>
    </row>
    <row r="207" spans="1:17" s="83" customFormat="1" ht="14.25">
      <c r="A207" s="124" t="s">
        <v>134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03" t="s">
        <v>30</v>
      </c>
      <c r="O207" s="103"/>
      <c r="P207" s="105" t="s">
        <v>133</v>
      </c>
      <c r="Q207" s="105"/>
    </row>
    <row r="208" spans="1:17" s="83" customFormat="1">
      <c r="A208" s="98" t="s">
        <v>142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103"/>
      <c r="O208" s="103"/>
      <c r="P208" s="105"/>
      <c r="Q208" s="105"/>
    </row>
    <row r="209" spans="1:17" s="83" customFormat="1" ht="14.25">
      <c r="A209" s="98" t="s">
        <v>112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103"/>
      <c r="O209" s="103"/>
      <c r="P209" s="105"/>
      <c r="Q209" s="105"/>
    </row>
    <row r="210" spans="1:17" s="83" customForma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103"/>
      <c r="O210" s="103"/>
      <c r="P210" s="105"/>
      <c r="Q210" s="105"/>
    </row>
    <row r="211" spans="1:17" s="83" customForma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</row>
    <row r="212" spans="1:17" s="83" customFormat="1">
      <c r="A212" s="98" t="s">
        <v>1</v>
      </c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</row>
    <row r="213" spans="1:17" s="83" customForma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</row>
    <row r="214" spans="1:17" s="83" customFormat="1">
      <c r="A214" s="98" t="s">
        <v>135</v>
      </c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</row>
    <row r="215" spans="1:17" s="83" customForma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7" s="83" customFormat="1">
      <c r="A216" s="98" t="s">
        <v>2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O216" s="82"/>
      <c r="P216" s="82"/>
      <c r="Q216" s="82"/>
    </row>
    <row r="217" spans="1:17" s="83" customFormat="1">
      <c r="A217" s="1"/>
      <c r="J217" s="4"/>
      <c r="K217" s="4"/>
      <c r="L217" s="4"/>
      <c r="M217" s="4"/>
      <c r="N217" s="4"/>
      <c r="O217" s="4"/>
      <c r="P217" s="4"/>
      <c r="Q217" s="4"/>
    </row>
    <row r="218" spans="1:17" s="83" customFormat="1">
      <c r="A218" s="106" t="s">
        <v>10</v>
      </c>
      <c r="B218" s="107" t="s">
        <v>3</v>
      </c>
      <c r="C218" s="107"/>
      <c r="D218" s="107"/>
      <c r="E218" s="107" t="s">
        <v>4</v>
      </c>
      <c r="F218" s="107"/>
      <c r="G218" s="107" t="s">
        <v>5</v>
      </c>
      <c r="H218" s="107"/>
      <c r="I218" s="107"/>
      <c r="J218" s="107"/>
      <c r="K218" s="107"/>
      <c r="L218" s="107"/>
      <c r="M218" s="107"/>
      <c r="N218" s="107"/>
      <c r="O218" s="107"/>
      <c r="P218" s="107"/>
      <c r="Q218" s="108" t="s">
        <v>41</v>
      </c>
    </row>
    <row r="219" spans="1:17" s="83" customFormat="1">
      <c r="A219" s="106"/>
      <c r="B219" s="107"/>
      <c r="C219" s="107"/>
      <c r="D219" s="107"/>
      <c r="E219" s="107"/>
      <c r="F219" s="107"/>
      <c r="G219" s="107" t="s">
        <v>11</v>
      </c>
      <c r="H219" s="107" t="s">
        <v>7</v>
      </c>
      <c r="I219" s="107"/>
      <c r="J219" s="108" t="s">
        <v>33</v>
      </c>
      <c r="K219" s="108" t="s">
        <v>34</v>
      </c>
      <c r="L219" s="108"/>
      <c r="M219" s="108"/>
      <c r="N219" s="108" t="s">
        <v>38</v>
      </c>
      <c r="O219" s="108" t="s">
        <v>39</v>
      </c>
      <c r="P219" s="108" t="s">
        <v>40</v>
      </c>
      <c r="Q219" s="108"/>
    </row>
    <row r="220" spans="1:17" s="83" customFormat="1" ht="51">
      <c r="A220" s="106"/>
      <c r="B220" s="81" t="s">
        <v>12</v>
      </c>
      <c r="C220" s="81" t="s">
        <v>12</v>
      </c>
      <c r="D220" s="81" t="s">
        <v>12</v>
      </c>
      <c r="E220" s="81" t="s">
        <v>12</v>
      </c>
      <c r="F220" s="81" t="s">
        <v>12</v>
      </c>
      <c r="G220" s="107"/>
      <c r="H220" s="81" t="s">
        <v>6</v>
      </c>
      <c r="I220" s="81" t="s">
        <v>8</v>
      </c>
      <c r="J220" s="108"/>
      <c r="K220" s="80" t="s">
        <v>35</v>
      </c>
      <c r="L220" s="80" t="s">
        <v>36</v>
      </c>
      <c r="M220" s="80" t="s">
        <v>37</v>
      </c>
      <c r="N220" s="108"/>
      <c r="O220" s="108"/>
      <c r="P220" s="108"/>
      <c r="Q220" s="108"/>
    </row>
    <row r="221" spans="1:17" s="83" customFormat="1">
      <c r="A221" s="84">
        <v>1</v>
      </c>
      <c r="B221" s="81">
        <v>2</v>
      </c>
      <c r="C221" s="81">
        <v>3</v>
      </c>
      <c r="D221" s="81">
        <v>4</v>
      </c>
      <c r="E221" s="81">
        <v>5</v>
      </c>
      <c r="F221" s="81">
        <v>6</v>
      </c>
      <c r="G221" s="81">
        <v>7</v>
      </c>
      <c r="H221" s="81">
        <v>8</v>
      </c>
      <c r="I221" s="81">
        <v>9</v>
      </c>
      <c r="J221" s="80">
        <v>10</v>
      </c>
      <c r="K221" s="80">
        <v>11</v>
      </c>
      <c r="L221" s="80">
        <v>12</v>
      </c>
      <c r="M221" s="80">
        <v>13</v>
      </c>
      <c r="N221" s="80">
        <v>14</v>
      </c>
      <c r="O221" s="80">
        <v>15</v>
      </c>
      <c r="P221" s="80">
        <v>16</v>
      </c>
      <c r="Q221" s="80">
        <v>17</v>
      </c>
    </row>
    <row r="222" spans="1:17" s="83" customFormat="1" ht="76.5">
      <c r="A222" s="84" t="s">
        <v>136</v>
      </c>
      <c r="B222" s="81"/>
      <c r="C222" s="28"/>
      <c r="D222" s="28"/>
      <c r="E222" s="28"/>
      <c r="F222" s="28"/>
      <c r="G222" s="81" t="s">
        <v>137</v>
      </c>
      <c r="H222" s="81" t="s">
        <v>138</v>
      </c>
      <c r="I222" s="81">
        <v>796</v>
      </c>
      <c r="J222" s="80"/>
      <c r="K222" s="30">
        <v>37</v>
      </c>
      <c r="L222" s="30"/>
      <c r="M222" s="30">
        <f t="shared" ref="M222" si="1">M228</f>
        <v>37</v>
      </c>
      <c r="N222" s="30"/>
      <c r="O222" s="30"/>
      <c r="P222" s="31"/>
      <c r="Q222" s="31"/>
    </row>
    <row r="223" spans="1:17" s="83" customFormat="1">
      <c r="A223" s="116" t="s">
        <v>52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7"/>
      <c r="M223" s="117"/>
      <c r="N223" s="117"/>
      <c r="O223" s="117"/>
      <c r="P223" s="117"/>
      <c r="Q223" s="117"/>
    </row>
    <row r="224" spans="1:17" s="83" customFormat="1">
      <c r="A224" s="117" t="s">
        <v>53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</row>
    <row r="225" spans="1:17" s="83" customFormat="1">
      <c r="A225" s="121" t="s">
        <v>139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</row>
    <row r="226" spans="1:17" s="83" customFormat="1">
      <c r="A226" s="118" t="s">
        <v>140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20"/>
    </row>
    <row r="227" spans="1:17" s="83" customFormat="1">
      <c r="A227" s="118" t="s">
        <v>72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20"/>
    </row>
    <row r="228" spans="1:17" s="83" customFormat="1" ht="76.5">
      <c r="A228" s="47" t="s">
        <v>136</v>
      </c>
      <c r="B228" s="48"/>
      <c r="C228" s="62"/>
      <c r="D228" s="62"/>
      <c r="E228" s="62"/>
      <c r="F228" s="62"/>
      <c r="G228" s="48" t="s">
        <v>137</v>
      </c>
      <c r="H228" s="48" t="s">
        <v>138</v>
      </c>
      <c r="I228" s="48">
        <v>796</v>
      </c>
      <c r="J228" s="63" t="s">
        <v>141</v>
      </c>
      <c r="K228" s="64">
        <v>37</v>
      </c>
      <c r="L228" s="64"/>
      <c r="M228" s="64">
        <v>37</v>
      </c>
      <c r="N228" s="64"/>
      <c r="O228" s="64"/>
      <c r="P228" s="65"/>
      <c r="Q228" s="65"/>
    </row>
  </sheetData>
  <mergeCells count="220">
    <mergeCell ref="A211:M211"/>
    <mergeCell ref="A212:M212"/>
    <mergeCell ref="A213:M213"/>
    <mergeCell ref="A214:M214"/>
    <mergeCell ref="A215:M215"/>
    <mergeCell ref="A218:A220"/>
    <mergeCell ref="B218:D219"/>
    <mergeCell ref="E218:F219"/>
    <mergeCell ref="G218:P218"/>
    <mergeCell ref="G219:G220"/>
    <mergeCell ref="H219:I219"/>
    <mergeCell ref="J219:J220"/>
    <mergeCell ref="K219:M219"/>
    <mergeCell ref="N219:N220"/>
    <mergeCell ref="O219:O220"/>
    <mergeCell ref="P219:P220"/>
    <mergeCell ref="A161:Q161"/>
    <mergeCell ref="N171:O174"/>
    <mergeCell ref="P171:Q174"/>
    <mergeCell ref="A176:M176"/>
    <mergeCell ref="A177:M177"/>
    <mergeCell ref="A178:M178"/>
    <mergeCell ref="A179:M179"/>
    <mergeCell ref="A180:M180"/>
    <mergeCell ref="A182:A184"/>
    <mergeCell ref="B182:D183"/>
    <mergeCell ref="E182:F183"/>
    <mergeCell ref="G182:P182"/>
    <mergeCell ref="Q182:Q184"/>
    <mergeCell ref="G183:G184"/>
    <mergeCell ref="H183:I183"/>
    <mergeCell ref="J183:J184"/>
    <mergeCell ref="K183:M183"/>
    <mergeCell ref="N183:N184"/>
    <mergeCell ref="O183:O184"/>
    <mergeCell ref="P183:P184"/>
    <mergeCell ref="J151:J152"/>
    <mergeCell ref="K151:M151"/>
    <mergeCell ref="N151:N152"/>
    <mergeCell ref="O151:O152"/>
    <mergeCell ref="P151:P152"/>
    <mergeCell ref="A157:Q157"/>
    <mergeCell ref="A158:Q158"/>
    <mergeCell ref="A159:Q159"/>
    <mergeCell ref="A160:Q160"/>
    <mergeCell ref="A126:Q126"/>
    <mergeCell ref="A135:M135"/>
    <mergeCell ref="A136:M136"/>
    <mergeCell ref="A137:M137"/>
    <mergeCell ref="A139:M139"/>
    <mergeCell ref="N139:O142"/>
    <mergeCell ref="P139:Q142"/>
    <mergeCell ref="A140:M140"/>
    <mergeCell ref="A141:M141"/>
    <mergeCell ref="A142:M142"/>
    <mergeCell ref="A102:M102"/>
    <mergeCell ref="A103:M103"/>
    <mergeCell ref="A104:M104"/>
    <mergeCell ref="A106:A108"/>
    <mergeCell ref="B106:D107"/>
    <mergeCell ref="E106:F107"/>
    <mergeCell ref="G106:P106"/>
    <mergeCell ref="Q106:Q108"/>
    <mergeCell ref="G107:G108"/>
    <mergeCell ref="H107:I107"/>
    <mergeCell ref="J107:J108"/>
    <mergeCell ref="K107:M107"/>
    <mergeCell ref="N107:N108"/>
    <mergeCell ref="O107:O108"/>
    <mergeCell ref="P107:P108"/>
    <mergeCell ref="A70:A72"/>
    <mergeCell ref="B70:D71"/>
    <mergeCell ref="E70:F71"/>
    <mergeCell ref="G70:P70"/>
    <mergeCell ref="Q70:Q72"/>
    <mergeCell ref="G71:G72"/>
    <mergeCell ref="H71:I71"/>
    <mergeCell ref="J71:J72"/>
    <mergeCell ref="K71:M71"/>
    <mergeCell ref="N71:N72"/>
    <mergeCell ref="O71:O72"/>
    <mergeCell ref="P71:P72"/>
    <mergeCell ref="A50:Q50"/>
    <mergeCell ref="A39:Q39"/>
    <mergeCell ref="A40:Q40"/>
    <mergeCell ref="A42:Q42"/>
    <mergeCell ref="A43:Q43"/>
    <mergeCell ref="A44:Q44"/>
    <mergeCell ref="A45:Q45"/>
    <mergeCell ref="A47:Q47"/>
    <mergeCell ref="A48:Q48"/>
    <mergeCell ref="A49:Q49"/>
    <mergeCell ref="A24:Q24"/>
    <mergeCell ref="A25:Q25"/>
    <mergeCell ref="A26:Q26"/>
    <mergeCell ref="A27:Q27"/>
    <mergeCell ref="A30:Q30"/>
    <mergeCell ref="A31:Q31"/>
    <mergeCell ref="A35:Q35"/>
    <mergeCell ref="A37:Q37"/>
    <mergeCell ref="A38:Q38"/>
    <mergeCell ref="Q17:Q19"/>
    <mergeCell ref="G18:G19"/>
    <mergeCell ref="H18:I18"/>
    <mergeCell ref="J18:J19"/>
    <mergeCell ref="K18:M18"/>
    <mergeCell ref="N18:N19"/>
    <mergeCell ref="O18:O19"/>
    <mergeCell ref="P18:P19"/>
    <mergeCell ref="A23:Q23"/>
    <mergeCell ref="A10:M10"/>
    <mergeCell ref="A11:M11"/>
    <mergeCell ref="A12:M12"/>
    <mergeCell ref="A13:M13"/>
    <mergeCell ref="A14:M14"/>
    <mergeCell ref="A15:M15"/>
    <mergeCell ref="A17:A19"/>
    <mergeCell ref="B17:D18"/>
    <mergeCell ref="E17:F18"/>
    <mergeCell ref="G17:P17"/>
    <mergeCell ref="A3:M3"/>
    <mergeCell ref="A4:M4"/>
    <mergeCell ref="A5:M5"/>
    <mergeCell ref="A6:M6"/>
    <mergeCell ref="N6:O9"/>
    <mergeCell ref="P6:Q9"/>
    <mergeCell ref="A7:M7"/>
    <mergeCell ref="A8:M8"/>
    <mergeCell ref="A9:M9"/>
    <mergeCell ref="A223:Q223"/>
    <mergeCell ref="A224:Q224"/>
    <mergeCell ref="A225:Q225"/>
    <mergeCell ref="A226:Q226"/>
    <mergeCell ref="A227:Q227"/>
    <mergeCell ref="A216:M216"/>
    <mergeCell ref="Q218:Q220"/>
    <mergeCell ref="A202:M202"/>
    <mergeCell ref="A203:M203"/>
    <mergeCell ref="A204:M204"/>
    <mergeCell ref="A207:M207"/>
    <mergeCell ref="N207:O210"/>
    <mergeCell ref="P207:Q210"/>
    <mergeCell ref="A208:M208"/>
    <mergeCell ref="A209:M209"/>
    <mergeCell ref="A210:M210"/>
    <mergeCell ref="A189:Q189"/>
    <mergeCell ref="A190:Q190"/>
    <mergeCell ref="A193:Q193"/>
    <mergeCell ref="A194:Q194"/>
    <mergeCell ref="A195:Q195"/>
    <mergeCell ref="A187:Q187"/>
    <mergeCell ref="A188:Q188"/>
    <mergeCell ref="A191:Q191"/>
    <mergeCell ref="A171:M171"/>
    <mergeCell ref="A172:M172"/>
    <mergeCell ref="A173:M173"/>
    <mergeCell ref="A174:M174"/>
    <mergeCell ref="A175:M175"/>
    <mergeCell ref="A166:M166"/>
    <mergeCell ref="A167:M167"/>
    <mergeCell ref="A168:M168"/>
    <mergeCell ref="A155:Q155"/>
    <mergeCell ref="A154:Q154"/>
    <mergeCell ref="A143:M143"/>
    <mergeCell ref="A144:M144"/>
    <mergeCell ref="A145:M145"/>
    <mergeCell ref="A146:M146"/>
    <mergeCell ref="A147:M147"/>
    <mergeCell ref="A148:M148"/>
    <mergeCell ref="A150:A152"/>
    <mergeCell ref="B150:D151"/>
    <mergeCell ref="E150:F151"/>
    <mergeCell ref="G150:P150"/>
    <mergeCell ref="Q150:Q152"/>
    <mergeCell ref="G151:G152"/>
    <mergeCell ref="H151:I151"/>
    <mergeCell ref="A128:Q128"/>
    <mergeCell ref="A129:Q129"/>
    <mergeCell ref="A124:Q124"/>
    <mergeCell ref="A125:Q125"/>
    <mergeCell ref="A112:Q112"/>
    <mergeCell ref="A113:Q113"/>
    <mergeCell ref="A114:Q114"/>
    <mergeCell ref="A115:Q115"/>
    <mergeCell ref="A116:Q116"/>
    <mergeCell ref="A91:M91"/>
    <mergeCell ref="A92:M92"/>
    <mergeCell ref="A95:M95"/>
    <mergeCell ref="N95:O98"/>
    <mergeCell ref="P95:Q98"/>
    <mergeCell ref="A96:M96"/>
    <mergeCell ref="A97:M97"/>
    <mergeCell ref="A98:M98"/>
    <mergeCell ref="A99:M99"/>
    <mergeCell ref="A100:M100"/>
    <mergeCell ref="A101:M101"/>
    <mergeCell ref="A86:Q86"/>
    <mergeCell ref="A78:Q78"/>
    <mergeCell ref="A77:Q77"/>
    <mergeCell ref="A79:Q79"/>
    <mergeCell ref="A80:Q80"/>
    <mergeCell ref="A83:Q83"/>
    <mergeCell ref="A84:Q84"/>
    <mergeCell ref="A90:M90"/>
    <mergeCell ref="A67:M67"/>
    <mergeCell ref="A66:M66"/>
    <mergeCell ref="A65:M65"/>
    <mergeCell ref="A64:M64"/>
    <mergeCell ref="A63:M63"/>
    <mergeCell ref="A57:M57"/>
    <mergeCell ref="A76:Q76"/>
    <mergeCell ref="N59:O62"/>
    <mergeCell ref="P59:Q62"/>
    <mergeCell ref="A68:M68"/>
    <mergeCell ref="A56:M56"/>
    <mergeCell ref="A62:M62"/>
    <mergeCell ref="A61:M61"/>
    <mergeCell ref="A60:M60"/>
    <mergeCell ref="A59:M59"/>
    <mergeCell ref="A58:M58"/>
  </mergeCells>
  <pageMargins left="0.43307086614173229" right="0.51181102362204722" top="0.86614173228346458" bottom="0.31496062992125984" header="0.31496062992125984" footer="0.31496062992125984"/>
  <pageSetup paperSize="9" scale="1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nusolceva</dc:creator>
  <cp:lastModifiedBy>nusolceva</cp:lastModifiedBy>
  <cp:lastPrinted>2021-03-12T05:08:38Z</cp:lastPrinted>
  <dcterms:created xsi:type="dcterms:W3CDTF">2016-02-09T04:58:10Z</dcterms:created>
  <dcterms:modified xsi:type="dcterms:W3CDTF">2022-02-17T11:49:47Z</dcterms:modified>
</cp:coreProperties>
</file>