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Economist\Автономное учреждение\Бюджет 2024\Отчет о деятельности 12-нп за 2023 год\"/>
    </mc:Choice>
  </mc:AlternateContent>
  <bookViews>
    <workbookView xWindow="0" yWindow="90" windowWidth="15390" windowHeight="8580" activeTab="1"/>
  </bookViews>
  <sheets>
    <sheet name="Титульная страница" sheetId="10" r:id="rId1"/>
    <sheet name="Отчеты" sheetId="15" r:id="rId2"/>
  </sheets>
  <calcPr calcId="162913"/>
</workbook>
</file>

<file path=xl/calcChain.xml><?xml version="1.0" encoding="utf-8"?>
<calcChain xmlns="http://schemas.openxmlformats.org/spreadsheetml/2006/main">
  <c r="M249" i="15" l="1"/>
  <c r="K249" i="15"/>
  <c r="M248" i="15"/>
  <c r="K248" i="15"/>
  <c r="M247" i="15"/>
  <c r="K247" i="15"/>
  <c r="M246" i="15"/>
  <c r="K246" i="15"/>
  <c r="M245" i="15"/>
  <c r="K245" i="15"/>
  <c r="M207" i="15"/>
  <c r="K207" i="15"/>
  <c r="M146" i="15"/>
  <c r="K146" i="15"/>
  <c r="M145" i="15"/>
  <c r="K145" i="15"/>
  <c r="M144" i="15"/>
  <c r="K144" i="15"/>
  <c r="M113" i="15"/>
  <c r="K113" i="15"/>
  <c r="M112" i="15"/>
  <c r="K112" i="15"/>
  <c r="M60" i="15"/>
  <c r="K60" i="15"/>
  <c r="M59" i="15"/>
  <c r="K59" i="15"/>
  <c r="M58" i="15"/>
  <c r="K58" i="15"/>
  <c r="L19" i="15" l="1"/>
  <c r="J19" i="15"/>
  <c r="L18" i="15"/>
  <c r="J18" i="15"/>
</calcChain>
</file>

<file path=xl/sharedStrings.xml><?xml version="1.0" encoding="utf-8"?>
<sst xmlns="http://schemas.openxmlformats.org/spreadsheetml/2006/main" count="668" uniqueCount="210">
  <si>
    <t xml:space="preserve">3. Сведения о фактическом достижении показателей, характеризующих объем и (или) качество государственной работы: </t>
  </si>
  <si>
    <t>3.2. Сведения о фактическом достижении показателей, характеризующих объем работы: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</si>
  <si>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</si>
  <si>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</si>
  <si>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объема работы</t>
  </si>
  <si>
    <t>единица измерения по ОКЕИ</t>
  </si>
  <si>
    <t>код</t>
  </si>
  <si>
    <t>Уникальный номер реестровой записи</t>
  </si>
  <si>
    <t>наименование показателя</t>
  </si>
  <si>
    <t>(наименование показателя</t>
  </si>
  <si>
    <t>время вещания в эфире</t>
  </si>
  <si>
    <t>минут</t>
  </si>
  <si>
    <t>количество записей</t>
  </si>
  <si>
    <t>Коды</t>
  </si>
  <si>
    <t>Форма по ОКУД</t>
  </si>
  <si>
    <t>Дата</t>
  </si>
  <si>
    <t>Код по сводному реестру</t>
  </si>
  <si>
    <t>По ОКВЭД</t>
  </si>
  <si>
    <t xml:space="preserve">Наименование государственного учреждения </t>
  </si>
  <si>
    <t>Автономное учреждение Ханты-Мансийского автономного округа - Югры "Окружная телерадиокомпания "Югра"</t>
  </si>
  <si>
    <t>Часть 2. Сведения о выполняемых работах</t>
  </si>
  <si>
    <t>3.1. Сведения о фактическом достижении показателей, характеризующих качество работы: не установлены</t>
  </si>
  <si>
    <t>единиц</t>
  </si>
  <si>
    <t>описание работы</t>
  </si>
  <si>
    <t>значение</t>
  </si>
  <si>
    <t>утверждено в государственном задания на отчетную дату</t>
  </si>
  <si>
    <t>исполнено на отчетную дату</t>
  </si>
  <si>
    <t>отклонение, превышающее допустимое (возможное) отклонение</t>
  </si>
  <si>
    <t>причина отклонения</t>
  </si>
  <si>
    <t>Размер платы (цена, тариф)</t>
  </si>
  <si>
    <t>Дублирование телепрограммы информационной строкой</t>
  </si>
  <si>
    <t>поиск тем, подготовка сценариев (текстов), сюжетов и телепрограмм, съемка, монтаж и размещение в эфире видеоматериалов</t>
  </si>
  <si>
    <t>60.20</t>
  </si>
  <si>
    <t>0496</t>
  </si>
  <si>
    <t>в том числе по направлениям:</t>
  </si>
  <si>
    <t>Государственная программа Ханты-Мансийского автономного округа - Югры "Развитие гражданского общества"</t>
  </si>
  <si>
    <t>Государственная программа Ханты-Мансийского автономного округа - Югры "Реализация государственной национальной политики и профилактики экстремизма"</t>
  </si>
  <si>
    <t>Государственная программа Ханты-Мансийского автономного округа - Югры "Профилактика правонарушений и обеспечение отдельных прав граждан"</t>
  </si>
  <si>
    <t>производство и вещание социальных роликов</t>
  </si>
  <si>
    <t>объем вещания</t>
  </si>
  <si>
    <t>0550</t>
  </si>
  <si>
    <t>0510</t>
  </si>
  <si>
    <t>основное мероприятие 3.1 "Обеспечение открытости органов власти"</t>
  </si>
  <si>
    <t>Приобретение неисключительных прав на использование телепродукции в эфире телеканала ОТРК Югра</t>
  </si>
  <si>
    <t>основное мероприятие 1.2. "Развитие гражданских инициатив"</t>
  </si>
  <si>
    <t>Производство и размещение видеоматериалов о социально-экономическом, общественно-политическом развитии Югры на региональных ТВ-каналах</t>
  </si>
  <si>
    <t>Подпрограмма 2 "Профилактика экстремизма, обеспечение гражданского единства"</t>
  </si>
  <si>
    <t>Подпрограмма 3 "Обеспечение защиты прав потребителей"</t>
  </si>
  <si>
    <t>Производство и размещение информационной продукции в эфире радиоканалов ОТРК Югра</t>
  </si>
  <si>
    <t>Приобретение неисключительных прав на использование аудиопродукции для сообщения в эфире радиоканалов ОТРК Югра</t>
  </si>
  <si>
    <t>основное мероприятие 3.3 "Организация телерадиовещания"</t>
  </si>
  <si>
    <t>Единица</t>
  </si>
  <si>
    <t xml:space="preserve">количество информационных ресурсов и баз данных </t>
  </si>
  <si>
    <t>0690</t>
  </si>
  <si>
    <t xml:space="preserve">Мероприятия </t>
  </si>
  <si>
    <t>количество проведенных мероприятий</t>
  </si>
  <si>
    <t>единица</t>
  </si>
  <si>
    <t>час</t>
  </si>
  <si>
    <t>обеспечение технологического процесса</t>
  </si>
  <si>
    <t>Распространение телевизионного сигнала</t>
  </si>
  <si>
    <t>Распространение радио сигнала</t>
  </si>
  <si>
    <t>3.1. Сведения о фактическом достижении показателей, характеризующих качество работы: не установлен</t>
  </si>
  <si>
    <t>штука</t>
  </si>
  <si>
    <t>(из регионального перечня государственных (муниципальных) услуг и работ)</t>
  </si>
  <si>
    <t>Код по региональному перечню государственных (муниципальных) услуг и работ</t>
  </si>
  <si>
    <t xml:space="preserve">допустимое (возможное) отклонение </t>
  </si>
  <si>
    <t>наименование</t>
  </si>
  <si>
    <t>утверждено в государственном задании на год</t>
  </si>
  <si>
    <t>Среднегодовой размер платы (цена, тариф)</t>
  </si>
  <si>
    <t xml:space="preserve">3. Сведения о фактическом достижении показателей, характеризующих объем и (или) качество государственной услуги: 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</si>
  <si>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</si>
  <si>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 услуги</t>
  </si>
  <si>
    <t>Показатель объема государственной услуги</t>
  </si>
  <si>
    <t>0483</t>
  </si>
  <si>
    <t>3.1. Сведения о фактическом достижении показателей, характеризующих качество государственной услуги - не предусмотрены</t>
  </si>
  <si>
    <t xml:space="preserve">Единица </t>
  </si>
  <si>
    <t>Человек</t>
  </si>
  <si>
    <t>Производство и размещение информационной продукции в эфире телеканала ОТРК Югра, в том числе организация трансляций с мест событий</t>
  </si>
  <si>
    <t>количество отчетов</t>
  </si>
  <si>
    <t>Производство и размещение информационных материалов различных форматов (текст, фото, видео файлы)</t>
  </si>
  <si>
    <t>Производство информационных материалов с привлечением экспертов федерального уровня</t>
  </si>
  <si>
    <t>Количество специальных проектов в СМИ (не менее 5 материалов в проекте, включая фотографии и графику)</t>
  </si>
  <si>
    <t>Ведение базы данных ежедневных публикаций о социально экономическом развитии Югры</t>
  </si>
  <si>
    <t>Государственная программа Ханты-Мансийского автономного округа - Югры "Поддержка занятости населения"</t>
  </si>
  <si>
    <t>Подпрограмма 3 "Развитие российского казачества"</t>
  </si>
  <si>
    <t>0667</t>
  </si>
  <si>
    <t>Газеты</t>
  </si>
  <si>
    <t>Иные печатные издания</t>
  </si>
  <si>
    <t>печатная</t>
  </si>
  <si>
    <t>количество полос формата А3</t>
  </si>
  <si>
    <t>количество номеров</t>
  </si>
  <si>
    <t>объем печатной продукции</t>
  </si>
  <si>
    <t>лист печатный</t>
  </si>
  <si>
    <t>Производство и размещение материалов (региональная вкладка федерального издания)</t>
  </si>
  <si>
    <t>основное мероприятие 3.2 "Поддержка социально значимых проектов средств массовой информации"</t>
  </si>
  <si>
    <t xml:space="preserve">количество номеров </t>
  </si>
  <si>
    <t>Производство и размещение информационных материалов в газете "Местное время"</t>
  </si>
  <si>
    <t>Производство и размещение информационных материалов в региональных газетах</t>
  </si>
  <si>
    <t>Часть 1. Сведения о выполняемых услугах</t>
  </si>
  <si>
    <t>Видеоконтент с аудиодескрипцией (тифлокомментирование)</t>
  </si>
  <si>
    <t>п. 2.4. Информационное обеспечение реализации государственной национальной политики и мероприятий по профилактике экстремизма</t>
  </si>
  <si>
    <t>Социальный проект "Друзья", направленный на этнокультурное и духовное развитие народов Российской Федерации</t>
  </si>
  <si>
    <t>основное мероприятие 2.2 Просветительские мероприятия, направленные на профилактику наркомании</t>
  </si>
  <si>
    <t>основное мероприятие 1.4. "Организация взаимодействия органов власти с гражданами и организациями на основе цифровых технологий"</t>
  </si>
  <si>
    <t>Количество аналитических отчетов по результатам мониторинга социальных сетей, высказываний лидеров общественного мнения</t>
  </si>
  <si>
    <t>основное мероприятие 5.1. "Информационное обеспечение реализации подпрограммы 5"</t>
  </si>
  <si>
    <t>площадь баннера</t>
  </si>
  <si>
    <t>квадратный метр</t>
  </si>
  <si>
    <t>055</t>
  </si>
  <si>
    <t>Производство и распространение полиграфической продукции для информирования населения на социально значимые темы</t>
  </si>
  <si>
    <t xml:space="preserve">Производство и размещение наружной социальной рекламы </t>
  </si>
  <si>
    <t>Обеспечение официального опубликования нормативных правовых актов Ханты-Мансийского автономного округа - Югры в газете "Новости Югры"</t>
  </si>
  <si>
    <t>796</t>
  </si>
  <si>
    <t>920</t>
  </si>
  <si>
    <t>п. 3.3 Обеспечение условий для сохранения и развития казачьей культуры</t>
  </si>
  <si>
    <t>количество участников мероприятия</t>
  </si>
  <si>
    <t>(Постановление Правительства Ханты-Мансийского автономного округа - Югры от 31 октября 2021 года № 487-п)</t>
  </si>
  <si>
    <t>Подпрограмма I "Создание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территории"</t>
  </si>
  <si>
    <t xml:space="preserve">Подпрограмма 3 "Обеспечение равного доступа граждан к социально значимой информации" </t>
  </si>
  <si>
    <t>(Постановление Правительства Ханты-Мансийского автономного округа - Югры от 31 октября 2021 года № 480-п)</t>
  </si>
  <si>
    <t>(Постановление Правительства Ханты-Мансийского автономного округа - Югры от 31 октября 2021 года № 479-п)</t>
  </si>
  <si>
    <t>Подпрограмма 2 «Организация и содействие проведению мероприятий по реализации государственной политики реализации внешних связей и экспоиндустрии»</t>
  </si>
  <si>
    <t>основное мероприятие 2.1 «Развитие сотрудничества с органами власти и регионами иностранных государств, субъектами Российской Федерации, международными организациями»</t>
  </si>
  <si>
    <t>(Постановление Правительства Ханты-Мансийского автономного округа - Югры от 31 октября 2021 года № 472-п)</t>
  </si>
  <si>
    <r>
      <t xml:space="preserve"> </t>
    </r>
    <r>
      <rPr>
        <b/>
        <sz val="14"/>
        <color theme="1"/>
        <rFont val="Times New Roman"/>
        <family val="1"/>
        <charset val="204"/>
      </rPr>
      <t>за 2023 год</t>
    </r>
  </si>
  <si>
    <t>п. 2.4. "Информационное обеспечение реализации государственной национальной политики и мероприятий по профилактике экстремизма"</t>
  </si>
  <si>
    <t>производство и вещание промо-роликов мероприятий</t>
  </si>
  <si>
    <r>
      <t xml:space="preserve">1. Наименование государственной услуги </t>
    </r>
    <r>
      <rPr>
        <b/>
        <sz val="12"/>
        <color theme="1"/>
        <rFont val="Times New Roman"/>
        <family val="1"/>
        <charset val="204"/>
      </rPr>
      <t>Освещение и обеспечение проведения мероприятия в сфере деятельности СМИ</t>
    </r>
  </si>
  <si>
    <r>
      <t xml:space="preserve">2. Категории потребителей государственной услуги: </t>
    </r>
    <r>
      <rPr>
        <b/>
        <sz val="12"/>
        <color theme="1"/>
        <rFont val="Times New Roman"/>
        <family val="1"/>
        <charset val="204"/>
      </rPr>
      <t>в интересах общества, органы местного самоуправления, органы государственной власти</t>
    </r>
  </si>
  <si>
    <r>
      <t xml:space="preserve">1. Наименование работы </t>
    </r>
    <r>
      <rPr>
        <b/>
        <sz val="12"/>
        <color theme="1"/>
        <rFont val="Times New Roman"/>
        <family val="1"/>
        <charset val="204"/>
      </rPr>
      <t>Производство и распространение телепрограмм</t>
    </r>
  </si>
  <si>
    <r>
      <t xml:space="preserve">2. Категории потребителей работы </t>
    </r>
    <r>
      <rPr>
        <b/>
        <sz val="12"/>
        <color theme="1"/>
        <rFont val="Times New Roman"/>
        <family val="1"/>
        <charset val="204"/>
      </rPr>
      <t>В интересах общества, Физические лица, Юридические лица, Органы местного самоуправления, Органы государственной власти</t>
    </r>
  </si>
  <si>
    <r>
      <t xml:space="preserve">1. Наименование работы </t>
    </r>
    <r>
      <rPr>
        <b/>
        <sz val="12"/>
        <color theme="1"/>
        <rFont val="Times New Roman"/>
        <family val="1"/>
        <charset val="204"/>
      </rPr>
      <t>Производство и распространение радиопрограмм</t>
    </r>
  </si>
  <si>
    <r>
      <t xml:space="preserve">2. Категории потребителей работы </t>
    </r>
    <r>
      <rPr>
        <b/>
        <sz val="12"/>
        <color theme="1"/>
        <rFont val="Times New Roman"/>
        <family val="1"/>
        <charset val="204"/>
      </rPr>
      <t>Физические лица, Юридические лица, В интересах общества</t>
    </r>
  </si>
  <si>
    <r>
      <t xml:space="preserve">Раздел </t>
    </r>
    <r>
      <rPr>
        <b/>
        <sz val="13"/>
        <color theme="1"/>
        <rFont val="Times New Roman"/>
        <family val="1"/>
        <charset val="204"/>
      </rPr>
      <t>1</t>
    </r>
  </si>
  <si>
    <r>
      <t xml:space="preserve">Раздел </t>
    </r>
    <r>
      <rPr>
        <b/>
        <sz val="13"/>
        <color theme="1"/>
        <rFont val="Times New Roman"/>
        <family val="1"/>
        <charset val="204"/>
      </rPr>
      <t>2</t>
    </r>
  </si>
  <si>
    <r>
      <t xml:space="preserve">Раздел </t>
    </r>
    <r>
      <rPr>
        <b/>
        <sz val="13"/>
        <color theme="1"/>
        <rFont val="Times New Roman"/>
        <family val="1"/>
        <charset val="204"/>
      </rPr>
      <t>3</t>
    </r>
  </si>
  <si>
    <r>
      <t xml:space="preserve">1. Наименование работы </t>
    </r>
    <r>
      <rPr>
        <b/>
        <sz val="12"/>
        <color theme="1"/>
        <rFont val="Times New Roman"/>
        <family val="1"/>
        <charset val="204"/>
      </rPr>
      <t>Ведение информационных ресурсов и баз данных</t>
    </r>
  </si>
  <si>
    <t>Производство и размещение информационных материалов различных форматов на ресурсах учреждения (пресс-конференции, материалы по результатам пресс-конференций)</t>
  </si>
  <si>
    <t>Подготовка и проведение мероприятий для организации обратной связи с жителями региона</t>
  </si>
  <si>
    <t>Ведение портала Международного дискуссионного клуба "Евразийское объединение женщин-региональных лидеров"</t>
  </si>
  <si>
    <t>Производство и (или) размещение информационных материалов на региональных интернет-ресурсах и УрФО, в т.ч. разовые публикации в СМИ</t>
  </si>
  <si>
    <t>Производство и (или) размещение информационных материалов на интернет-ресурсах РФ и УрФо</t>
  </si>
  <si>
    <t>Информационное сопровождение раздела "Соотечественники"</t>
  </si>
  <si>
    <t>Таргетированное размещение в социальной сети Вконтакте, с охватом аудитории 200 000 человек</t>
  </si>
  <si>
    <t>Таргетированное размещение в социальной сети Вконтакте, с охватом аудитории 100 000 человек</t>
  </si>
  <si>
    <r>
      <t xml:space="preserve">Раздел </t>
    </r>
    <r>
      <rPr>
        <b/>
        <sz val="13"/>
        <color theme="1"/>
        <rFont val="Times New Roman"/>
        <family val="1"/>
        <charset val="204"/>
      </rPr>
      <t>4</t>
    </r>
  </si>
  <si>
    <r>
      <t xml:space="preserve">1. Наименование работы </t>
    </r>
    <r>
      <rPr>
        <b/>
        <sz val="12"/>
        <color theme="1"/>
        <rFont val="Times New Roman"/>
        <family val="1"/>
        <charset val="204"/>
      </rPr>
      <t xml:space="preserve"> Организация мероприятий</t>
    </r>
  </si>
  <si>
    <r>
      <t xml:space="preserve">2. Категории потребителей работы </t>
    </r>
    <r>
      <rPr>
        <b/>
        <sz val="12"/>
        <color theme="1"/>
        <rFont val="Times New Roman"/>
        <family val="1"/>
        <charset val="204"/>
      </rPr>
      <t>в интересах общества</t>
    </r>
  </si>
  <si>
    <t>Организация и проведение мероприятий Международного дискуссионного клуба "Евразийское объединение женщин-региональных лидеров"</t>
  </si>
  <si>
    <r>
      <t xml:space="preserve">Раздел </t>
    </r>
    <r>
      <rPr>
        <b/>
        <sz val="13"/>
        <color theme="1"/>
        <rFont val="Times New Roman"/>
        <family val="1"/>
        <charset val="204"/>
      </rPr>
      <t>5</t>
    </r>
  </si>
  <si>
    <r>
      <t xml:space="preserve">1. Наименование работы </t>
    </r>
    <r>
      <rPr>
        <b/>
        <sz val="12"/>
        <color theme="1"/>
        <rFont val="Times New Roman"/>
        <family val="1"/>
        <charset val="204"/>
      </rPr>
      <t xml:space="preserve"> Осуществление издательской деятельности</t>
    </r>
  </si>
  <si>
    <r>
      <t xml:space="preserve">2. Категории потребителей работы </t>
    </r>
    <r>
      <rPr>
        <b/>
        <sz val="12"/>
        <color theme="1"/>
        <rFont val="Times New Roman"/>
        <family val="1"/>
        <charset val="204"/>
      </rPr>
      <t>в интересах общества, органы местного самоуправления, физические лица, юридические лица, органы государственной власти</t>
    </r>
  </si>
  <si>
    <t>Производство и размещение информационных материалов в региональных газетах (Реализация государственной национальной политики и профилактики экстремизма)</t>
  </si>
  <si>
    <t xml:space="preserve">3.1. Сведения о фактическом достижении показателей, характеризующих качество работы: </t>
  </si>
  <si>
    <t>Показатель, характеризующий условия (формы) выполнения работы (по справочникам)</t>
  </si>
  <si>
    <t>Показатель, характеризующий условия (формы) оказания услуги (по справочникам)</t>
  </si>
  <si>
    <t>Показатель качества государственной работы</t>
  </si>
  <si>
    <t>охват аудитории</t>
  </si>
  <si>
    <t>человек</t>
  </si>
  <si>
    <t>792</t>
  </si>
  <si>
    <t>Подпрограмма 2 "Профилактика незаконного оборота и потребления наркотических средств и психотропных веществ"</t>
  </si>
  <si>
    <t>основное мероприятие 3. Правовое просвещение и информирование в сфере защиты прав потребителей</t>
  </si>
  <si>
    <t>Количество отчетов о распространении информационных материалов в  социальных сетях, по результатам организации и провидения специальных проектов в социальных сетях</t>
  </si>
  <si>
    <t>Подпрограмма 5 "Оказание содействия добровольному переселению в автономный округ соотечественников, проживающих за рубежом, на 2020-2025 годы"</t>
  </si>
  <si>
    <r>
      <t xml:space="preserve">2. Категории потребителей работы </t>
    </r>
    <r>
      <rPr>
        <b/>
        <sz val="12"/>
        <color theme="1"/>
        <rFont val="Times New Roman"/>
        <family val="1"/>
        <charset val="204"/>
      </rPr>
      <t>Органы местного самоуправления, Органы государственной власти, Физические лица, Юридические лица</t>
    </r>
  </si>
  <si>
    <t>Производство, выпуск, доставка и распространение газеты "Новости Югры" для отдельных категорий населения разовым тиражом 39000 экземпляров</t>
  </si>
  <si>
    <t>Производство и размещение информационных сообщений о социально-экономическом, общественно-политическом развитии Югры в эфире федеральных радиоканалов с региональной врезкой</t>
  </si>
  <si>
    <t>Вид деятельности государственного учреждения:</t>
  </si>
  <si>
    <t>Деятельность информационных агентств</t>
  </si>
  <si>
    <t>63.91</t>
  </si>
  <si>
    <t>Деятельность в области телевещания</t>
  </si>
  <si>
    <t>Деятельность в области радиовещания</t>
  </si>
  <si>
    <t>60.10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</si>
  <si>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</si>
  <si>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</si>
  <si>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по предоставлению прочих вспомогательных услуг для бизнеса, не включенные в другие группировки</t>
  </si>
  <si>
    <t>82.99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</si>
  <si>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</si>
  <si>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</si>
  <si>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</si>
  <si>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</si>
  <si>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</si>
  <si>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</si>
  <si>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</si>
  <si>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</si>
  <si>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r>
      <t>Отчет о выполнении государственного задания №</t>
    </r>
    <r>
      <rPr>
        <sz val="14"/>
        <color theme="1"/>
        <rFont val="Times New Roman"/>
        <family val="1"/>
        <charset val="204"/>
      </rPr>
      <t xml:space="preserve"> __________</t>
    </r>
  </si>
  <si>
    <t>Обеспечение участия представителей иностранного государства в мероприятиях XXI Международного фестиваля кинематогрфических дебютов</t>
  </si>
  <si>
    <t>Удовлетворенность качеством выполненных работ</t>
  </si>
  <si>
    <t>процент</t>
  </si>
  <si>
    <t>744</t>
  </si>
  <si>
    <t xml:space="preserve">Производство и размещение информационной продукции в сети интернет по заданию Департамента молодежной политики, 
гражданских инициатив и внешних связей Югры  </t>
  </si>
  <si>
    <t>Государственная программа Ханты-Мансийского автономного округа - Югры "Устойчивое развитие коренных малочисленных народов Севера"</t>
  </si>
  <si>
    <t>(Постановление Правительства Ханты-Мансийского автономного округа - Югры от 31 октября 2021 года № 478-п)</t>
  </si>
  <si>
    <t>Подпрограмма 2 "Содействие развитию традиционной культуры, фольклора и национальных ремесел, повышение уровня жизни и образования коренных малочисленных народов Севера"</t>
  </si>
  <si>
    <t>п. 2.5. Информационное сопровождение и исследование реализации мероприятий, направленных на социально-экономическое развитие коренных малочисленных народов Севера"</t>
  </si>
  <si>
    <t>Организация и проведение мероприятий для журналистов и представителей креативных индустрий в сфере медиа</t>
  </si>
  <si>
    <t>Производство печатных изданий о деятельности Югры тиражом 1000 экземпляров</t>
  </si>
  <si>
    <t>основное мероприятие 3.1 Правовое просвещение и информирование в сфере защиты прав потребителей</t>
  </si>
  <si>
    <t>742D0869</t>
  </si>
  <si>
    <t>639000.Р.86.0.04830001003</t>
  </si>
  <si>
    <t>602000.Р.86.1.04960002004</t>
  </si>
  <si>
    <t>602000.Р.86.1.04960004002</t>
  </si>
  <si>
    <t>601011.Р.86.1.05500002004</t>
  </si>
  <si>
    <t>601011.Р.86.1.05500004002</t>
  </si>
  <si>
    <t>620900.Р.86.1.05100002003</t>
  </si>
  <si>
    <t>829900.Р.86.1.06900134002</t>
  </si>
  <si>
    <t>581300.Р.86.1.06670076004</t>
  </si>
  <si>
    <t>581100.Р.86.1.06670143003</t>
  </si>
  <si>
    <t xml:space="preserve">за период с 01 января по 31 декабря 2023 года </t>
  </si>
  <si>
    <t>за период с 01 января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</si>
</sst>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rgb="FFC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8" fillId="0" borderId="0"/>
    <xf numFmtId="0" fontId="1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159">
    <xf numFmtId="0" fontId="0" fillId="0" borderId="0" xfId="0"/>
    <xf numFmtId="4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right" vertical="center" wrapText="1"/>
    </xf>
    <xf numFmtId="3" fontId="12" fillId="0" borderId="1" xfId="0" applyNumberFormat="1" applyFont="1" applyFill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1" xfId="10" applyFont="1" applyFill="1" applyBorder="1" applyAlignment="1">
      <alignment horizontal="left" vertical="center" wrapText="1"/>
    </xf>
    <xf numFmtId="43" fontId="13" fillId="0" borderId="1" xfId="11" applyNumberFormat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5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6" fillId="0" borderId="1" xfId="44" applyNumberFormat="1" applyFont="1" applyFill="1" applyBorder="1" applyAlignment="1">
      <alignment horizontal="center" vertical="center" wrapText="1"/>
    </xf>
    <xf numFmtId="166" fontId="6" fillId="0" borderId="1" xfId="44" applyNumberFormat="1" applyFont="1" applyFill="1" applyBorder="1" applyAlignment="1">
      <alignment horizontal="center" vertical="center" wrapText="1"/>
    </xf>
    <xf numFmtId="3" fontId="3" fillId="0" borderId="1" xfId="1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</cellXfs>
  <cellStyles count="66">
    <cellStyle name="Excel Built-in Normal" xfId="17"/>
    <cellStyle name="Гиперссылка" xfId="5" builtinId="8"/>
    <cellStyle name="Гиперссылка 2" xfId="64"/>
    <cellStyle name="Обычный" xfId="0" builtinId="0"/>
    <cellStyle name="Обычный 10" xfId="3"/>
    <cellStyle name="Обычный 10 2" xfId="39"/>
    <cellStyle name="Обычный 10 3" xfId="40"/>
    <cellStyle name="Обычный 10 4" xfId="13"/>
    <cellStyle name="Обычный 10 5" xfId="35"/>
    <cellStyle name="Обычный 11" xfId="37"/>
    <cellStyle name="Обычный 11 2" xfId="50"/>
    <cellStyle name="Обычный 12" xfId="36"/>
    <cellStyle name="Обычный 13" xfId="8"/>
    <cellStyle name="Обычный 13 2" xfId="58"/>
    <cellStyle name="Обычный 14" xfId="7"/>
    <cellStyle name="Обычный 14 2" xfId="59"/>
    <cellStyle name="Обычный 14 3" xfId="10"/>
    <cellStyle name="Обычный 14 3 2" xfId="12"/>
    <cellStyle name="Обычный 15" xfId="55"/>
    <cellStyle name="Обычный 16" xfId="51"/>
    <cellStyle name="Обычный 17" xfId="57"/>
    <cellStyle name="Обычный 18" xfId="65"/>
    <cellStyle name="Обычный 19" xfId="14"/>
    <cellStyle name="Обычный 2" xfId="4"/>
    <cellStyle name="Обычный 2 2" xfId="45"/>
    <cellStyle name="Обычный 2 3" xfId="60"/>
    <cellStyle name="Обычный 2 4" xfId="15"/>
    <cellStyle name="Обычный 3" xfId="1"/>
    <cellStyle name="Обычный 3 2" xfId="18"/>
    <cellStyle name="Обычный 3 2 2" xfId="29"/>
    <cellStyle name="Обычный 3 2_печать" xfId="23"/>
    <cellStyle name="Обычный 3 3" xfId="20"/>
    <cellStyle name="Обычный 3 3 2" xfId="52"/>
    <cellStyle name="Обычный 3 3 2 2" xfId="53"/>
    <cellStyle name="Обычный 3 4" xfId="27"/>
    <cellStyle name="Обычный 3 5" xfId="38"/>
    <cellStyle name="Обычный 3 6" xfId="47"/>
    <cellStyle name="Обычный 3 6 2" xfId="54"/>
    <cellStyle name="Обычный 3_печать" xfId="22"/>
    <cellStyle name="Обычный 4" xfId="2"/>
    <cellStyle name="Обычный 4 2" xfId="42"/>
    <cellStyle name="Обычный 4 3" xfId="61"/>
    <cellStyle name="Обычный 5" xfId="16"/>
    <cellStyle name="Обычный 5 2" xfId="19"/>
    <cellStyle name="Обычный 5 2 2" xfId="30"/>
    <cellStyle name="Обычный 5 2_печать" xfId="25"/>
    <cellStyle name="Обычный 5 3" xfId="28"/>
    <cellStyle name="Обычный 5_печать" xfId="24"/>
    <cellStyle name="Обычный 6" xfId="26"/>
    <cellStyle name="Обычный 6 2" xfId="34"/>
    <cellStyle name="Обычный 6 2 2" xfId="46"/>
    <cellStyle name="Обычный 7" xfId="31"/>
    <cellStyle name="Обычный 8" xfId="32"/>
    <cellStyle name="Обычный 9" xfId="33"/>
    <cellStyle name="Процентный 2" xfId="62"/>
    <cellStyle name="Финансовый" xfId="11" builtinId="3"/>
    <cellStyle name="Финансовый 2" xfId="6"/>
    <cellStyle name="Финансовый 2 2" xfId="44"/>
    <cellStyle name="Финансовый 2 3" xfId="9"/>
    <cellStyle name="Финансовый 2 4" xfId="56"/>
    <cellStyle name="Финансовый 2 5" xfId="63"/>
    <cellStyle name="Финансовый 2 6" xfId="21"/>
    <cellStyle name="Финансовый 3" xfId="41"/>
    <cellStyle name="Финансовый 4" xfId="43"/>
    <cellStyle name="Финансовый 5" xfId="49"/>
    <cellStyle name="Финансовый 6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=68B28DF2E4011CFC2CF5EB48AAE252BDB4F4C44B039D7A14E02E85D0D1r4d2G" TargetMode="External"/><Relationship Id="rId3" Type="http://schemas.openxmlformats.org/officeDocument/2006/relationships/hyperlink" Target="consultantplus://offline/ref=68B28DF2E4011CFC2CF5EB48AAE252BDB4F4C44B039D7A14E02E85D0D1r4d2G" TargetMode="External"/><Relationship Id="rId7" Type="http://schemas.openxmlformats.org/officeDocument/2006/relationships/hyperlink" Target="consultantplus://offline/ref=68B28DF2E4011CFC2CF5EB48AAE252BDB4F4C44B039D7A14E02E85D0D1r4d2G" TargetMode="External"/><Relationship Id="rId2" Type="http://schemas.openxmlformats.org/officeDocument/2006/relationships/hyperlink" Target="consultantplus://offline/ref=68B28DF2E4011CFC2CF5EB48AAE252BDB4F4C44B039D7A14E02E85D0D1r4d2G" TargetMode="External"/><Relationship Id="rId1" Type="http://schemas.openxmlformats.org/officeDocument/2006/relationships/hyperlink" Target="consultantplus://offline/ref=68B28DF2E4011CFC2CF5EB48AAE252BDB4F5C04E039C7A14E02E85D0D1r4d2G" TargetMode="External"/><Relationship Id="rId6" Type="http://schemas.openxmlformats.org/officeDocument/2006/relationships/hyperlink" Target="consultantplus://offline/ref=68B28DF2E4011CFC2CF5EB48AAE252BDB4F4C44B039D7A14E02E85D0D1r4d2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consultantplus://offline/ref=68B28DF2E4011CFC2CF5EB48AAE252BDB4F4C44B039D7A14E02E85D0D1r4d2G" TargetMode="External"/><Relationship Id="rId10" Type="http://schemas.openxmlformats.org/officeDocument/2006/relationships/hyperlink" Target="consultantplus://offline/ref=68B28DF2E4011CFC2CF5EB48AAE252BDB4F4C44B039D7A14E02E85D0D1r4d2G" TargetMode="External"/><Relationship Id="rId4" Type="http://schemas.openxmlformats.org/officeDocument/2006/relationships/hyperlink" Target="consultantplus://offline/ref=68B28DF2E4011CFC2CF5EB48AAE252BDB4F4C44B039D7A14E02E85D0D1r4d2G" TargetMode="External"/><Relationship Id="rId9" Type="http://schemas.openxmlformats.org/officeDocument/2006/relationships/hyperlink" Target="consultantplus://offline/ref=68B28DF2E4011CFC2CF5EB48AAE252BDB4F4C44B039D7A14E02E85D0D1r4d2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26"/>
  <sheetViews>
    <sheetView workbookViewId="0">
      <selection activeCell="A46" sqref="A46"/>
    </sheetView>
  </sheetViews>
  <sheetFormatPr defaultRowHeight="15" x14ac:dyDescent="0.25"/>
  <cols>
    <col min="1" max="1" width="99.140625" style="18" customWidth="1"/>
    <col min="2" max="2" width="23.140625" style="18" customWidth="1"/>
    <col min="3" max="3" width="17.140625" style="18" customWidth="1"/>
    <col min="4" max="16384" width="9.140625" style="18"/>
  </cols>
  <sheetData>
    <row r="1" spans="1:3" x14ac:dyDescent="0.25">
      <c r="A1" s="17"/>
    </row>
    <row r="2" spans="1:3" x14ac:dyDescent="0.25">
      <c r="B2" s="84"/>
      <c r="C2" s="84"/>
    </row>
    <row r="3" spans="1:3" x14ac:dyDescent="0.25">
      <c r="B3" s="85"/>
      <c r="C3" s="85"/>
    </row>
    <row r="4" spans="1:3" x14ac:dyDescent="0.25">
      <c r="B4" s="85"/>
      <c r="C4" s="85"/>
    </row>
    <row r="5" spans="1:3" x14ac:dyDescent="0.25">
      <c r="B5" s="85"/>
      <c r="C5" s="85"/>
    </row>
    <row r="6" spans="1:3" x14ac:dyDescent="0.25">
      <c r="B6" s="85"/>
      <c r="C6" s="85"/>
    </row>
    <row r="7" spans="1:3" x14ac:dyDescent="0.25">
      <c r="B7" s="85"/>
      <c r="C7" s="85"/>
    </row>
    <row r="8" spans="1:3" x14ac:dyDescent="0.25">
      <c r="A8" s="17"/>
    </row>
    <row r="9" spans="1:3" x14ac:dyDescent="0.25">
      <c r="A9" s="17"/>
    </row>
    <row r="10" spans="1:3" ht="18.75" x14ac:dyDescent="0.25">
      <c r="A10" s="86" t="s">
        <v>185</v>
      </c>
    </row>
    <row r="11" spans="1:3" ht="18.75" x14ac:dyDescent="0.25">
      <c r="A11" s="87" t="s">
        <v>124</v>
      </c>
    </row>
    <row r="12" spans="1:3" x14ac:dyDescent="0.25">
      <c r="A12" s="88"/>
      <c r="B12" s="89"/>
    </row>
    <row r="13" spans="1:3" x14ac:dyDescent="0.25">
      <c r="A13" s="90"/>
      <c r="B13" s="91"/>
      <c r="C13" s="92" t="s">
        <v>13</v>
      </c>
    </row>
    <row r="14" spans="1:3" x14ac:dyDescent="0.25">
      <c r="B14" s="93" t="s">
        <v>14</v>
      </c>
      <c r="C14" s="94">
        <v>506501</v>
      </c>
    </row>
    <row r="15" spans="1:3" x14ac:dyDescent="0.25">
      <c r="A15" s="90" t="s">
        <v>18</v>
      </c>
      <c r="B15" s="96" t="s">
        <v>15</v>
      </c>
      <c r="C15" s="97">
        <v>45291</v>
      </c>
    </row>
    <row r="16" spans="1:3" ht="37.5" x14ac:dyDescent="0.25">
      <c r="A16" s="95" t="s">
        <v>19</v>
      </c>
      <c r="B16" s="91" t="s">
        <v>16</v>
      </c>
      <c r="C16" s="27" t="s">
        <v>198</v>
      </c>
    </row>
    <row r="17" spans="1:3" x14ac:dyDescent="0.25">
      <c r="A17" s="90" t="s">
        <v>167</v>
      </c>
      <c r="C17" s="100"/>
    </row>
    <row r="18" spans="1:3" x14ac:dyDescent="0.25">
      <c r="A18" s="90" t="s">
        <v>168</v>
      </c>
      <c r="B18" s="93" t="s">
        <v>17</v>
      </c>
      <c r="C18" s="92" t="s">
        <v>169</v>
      </c>
    </row>
    <row r="19" spans="1:3" x14ac:dyDescent="0.25">
      <c r="A19" s="90" t="s">
        <v>170</v>
      </c>
      <c r="B19" s="93" t="s">
        <v>17</v>
      </c>
      <c r="C19" s="92" t="s">
        <v>32</v>
      </c>
    </row>
    <row r="20" spans="1:3" x14ac:dyDescent="0.25">
      <c r="A20" s="90" t="s">
        <v>171</v>
      </c>
      <c r="B20" s="93" t="s">
        <v>17</v>
      </c>
      <c r="C20" s="92" t="s">
        <v>172</v>
      </c>
    </row>
    <row r="21" spans="1:3" ht="30" x14ac:dyDescent="0.25">
      <c r="A21" s="90" t="s">
        <v>173</v>
      </c>
      <c r="B21" s="93" t="s">
        <v>17</v>
      </c>
      <c r="C21" s="92" t="s">
        <v>174</v>
      </c>
    </row>
    <row r="22" spans="1:3" ht="30" x14ac:dyDescent="0.25">
      <c r="A22" s="90" t="s">
        <v>175</v>
      </c>
      <c r="B22" s="93" t="s">
        <v>17</v>
      </c>
      <c r="C22" s="92" t="s">
        <v>176</v>
      </c>
    </row>
    <row r="23" spans="1:3" x14ac:dyDescent="0.25">
      <c r="A23" s="90" t="s">
        <v>177</v>
      </c>
      <c r="B23" s="93" t="s">
        <v>17</v>
      </c>
      <c r="C23" s="92" t="s">
        <v>178</v>
      </c>
    </row>
    <row r="24" spans="1:3" x14ac:dyDescent="0.25">
      <c r="A24" s="90" t="s">
        <v>179</v>
      </c>
      <c r="B24" s="93" t="s">
        <v>17</v>
      </c>
      <c r="C24" s="92" t="s">
        <v>180</v>
      </c>
    </row>
    <row r="25" spans="1:3" x14ac:dyDescent="0.25">
      <c r="A25" s="90" t="s">
        <v>181</v>
      </c>
      <c r="B25" s="93" t="s">
        <v>17</v>
      </c>
      <c r="C25" s="92" t="s">
        <v>182</v>
      </c>
    </row>
    <row r="26" spans="1:3" x14ac:dyDescent="0.25">
      <c r="A26" s="90" t="s">
        <v>183</v>
      </c>
      <c r="B26" s="93" t="s">
        <v>17</v>
      </c>
      <c r="C26" s="92" t="s">
        <v>184</v>
      </c>
    </row>
  </sheetData>
  <hyperlinks>
    <hyperlink ref="B14" r:id="rId1" display="consultantplus://offline/ref=68B28DF2E4011CFC2CF5EB48AAE252BDB4F5C04E039C7A14E02E85D0D1r4d2G"/>
    <hyperlink ref="B18" r:id="rId2" display="consultantplus://offline/ref=68B28DF2E4011CFC2CF5EB48AAE252BDB4F4C44B039D7A14E02E85D0D1r4d2G"/>
    <hyperlink ref="B19" r:id="rId3" display="consultantplus://offline/ref=68B28DF2E4011CFC2CF5EB48AAE252BDB4F4C44B039D7A14E02E85D0D1r4d2G"/>
    <hyperlink ref="B20" r:id="rId4" display="consultantplus://offline/ref=68B28DF2E4011CFC2CF5EB48AAE252BDB4F4C44B039D7A14E02E85D0D1r4d2G"/>
    <hyperlink ref="B21" r:id="rId5" display="consultantplus://offline/ref=68B28DF2E4011CFC2CF5EB48AAE252BDB4F4C44B039D7A14E02E85D0D1r4d2G"/>
    <hyperlink ref="B22" r:id="rId6" display="consultantplus://offline/ref=68B28DF2E4011CFC2CF5EB48AAE252BDB4F4C44B039D7A14E02E85D0D1r4d2G"/>
    <hyperlink ref="B23" r:id="rId7" display="consultantplus://offline/ref=68B28DF2E4011CFC2CF5EB48AAE252BDB4F4C44B039D7A14E02E85D0D1r4d2G"/>
    <hyperlink ref="B24" r:id="rId8" display="consultantplus://offline/ref=68B28DF2E4011CFC2CF5EB48AAE252BDB4F4C44B039D7A14E02E85D0D1r4d2G"/>
    <hyperlink ref="B25" r:id="rId9" display="consultantplus://offline/ref=68B28DF2E4011CFC2CF5EB48AAE252BDB4F4C44B039D7A14E02E85D0D1r4d2G"/>
    <hyperlink ref="B26" r:id="rId10" display="consultantplus://offline/ref=68B28DF2E4011CFC2CF5EB48AAE252BDB4F4C44B039D7A14E02E85D0D1r4d2G"/>
  </hyperlinks>
  <pageMargins left="0.70866141732283472" right="0.70866141732283472" top="0.74803149606299213" bottom="0.74803149606299213" header="0.31496062992125984" footer="0.31496062992125984"/>
  <pageSetup paperSize="9" scale="93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72"/>
  <sheetViews>
    <sheetView tabSelected="1" workbookViewId="0">
      <selection activeCell="A36" sqref="A36:M36"/>
    </sheetView>
  </sheetViews>
  <sheetFormatPr defaultRowHeight="12.75" x14ac:dyDescent="0.25"/>
  <cols>
    <col min="1" max="1" width="15.5703125" style="1" customWidth="1"/>
    <col min="2" max="2" width="33.7109375" style="3" customWidth="1"/>
    <col min="3" max="4" width="7.7109375" style="3" customWidth="1"/>
    <col min="5" max="6" width="10.140625" style="3" customWidth="1"/>
    <col min="7" max="7" width="18.42578125" style="3" customWidth="1"/>
    <col min="8" max="9" width="13.140625" style="3" customWidth="1"/>
    <col min="10" max="10" width="37.140625" style="2" customWidth="1"/>
    <col min="11" max="11" width="13.140625" style="2" customWidth="1"/>
    <col min="12" max="12" width="13.140625" style="5" customWidth="1"/>
    <col min="13" max="16" width="13.140625" style="2" customWidth="1"/>
    <col min="17" max="17" width="13.42578125" style="3" customWidth="1"/>
    <col min="18" max="16384" width="9.140625" style="3"/>
  </cols>
  <sheetData>
    <row r="1" spans="1:16" ht="16.5" x14ac:dyDescent="0.25">
      <c r="A1" s="119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P1" s="106"/>
    </row>
    <row r="2" spans="1:16" ht="16.5" x14ac:dyDescent="0.25">
      <c r="A2" s="120" t="s">
        <v>133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4"/>
      <c r="O2" s="4"/>
      <c r="P2" s="18"/>
    </row>
    <row r="3" spans="1:16" ht="16.5" x14ac:dyDescent="0.25">
      <c r="A3" s="121" t="s">
        <v>208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4"/>
      <c r="O3" s="4"/>
      <c r="P3" s="18"/>
    </row>
    <row r="4" spans="1:16" ht="1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4"/>
      <c r="O4" s="4"/>
      <c r="P4" s="18"/>
    </row>
    <row r="5" spans="1:16" ht="1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4"/>
      <c r="O5" s="4"/>
      <c r="P5" s="18"/>
    </row>
    <row r="6" spans="1:16" ht="15.75" x14ac:dyDescent="0.25">
      <c r="A6" s="105" t="s">
        <v>127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47"/>
      <c r="M6" s="122" t="s">
        <v>64</v>
      </c>
      <c r="N6" s="122"/>
      <c r="O6" s="123" t="s">
        <v>73</v>
      </c>
      <c r="P6" s="123"/>
    </row>
    <row r="7" spans="1:16" ht="15.75" x14ac:dyDescent="0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47"/>
      <c r="M7" s="122"/>
      <c r="N7" s="122"/>
      <c r="O7" s="123"/>
      <c r="P7" s="123"/>
    </row>
    <row r="8" spans="1:16" ht="15.75" x14ac:dyDescent="0.25">
      <c r="A8" s="105" t="s">
        <v>128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47"/>
      <c r="M8" s="122"/>
      <c r="N8" s="122"/>
      <c r="O8" s="123"/>
      <c r="P8" s="123"/>
    </row>
    <row r="9" spans="1:16" ht="15.75" x14ac:dyDescent="0.25">
      <c r="A9" s="106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47"/>
      <c r="M9" s="122"/>
      <c r="N9" s="122"/>
      <c r="O9" s="123"/>
      <c r="P9" s="123"/>
    </row>
    <row r="10" spans="1:16" ht="15.75" x14ac:dyDescent="0.25">
      <c r="A10" s="105" t="s">
        <v>69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8"/>
      <c r="N10" s="18"/>
      <c r="O10" s="18"/>
      <c r="P10" s="4"/>
    </row>
    <row r="11" spans="1:16" ht="15.75" x14ac:dyDescent="0.25">
      <c r="A11" s="105" t="s">
        <v>74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8"/>
      <c r="N11" s="18"/>
      <c r="O11" s="18"/>
      <c r="P11" s="4"/>
    </row>
    <row r="12" spans="1:16" ht="15.75" x14ac:dyDescent="0.25">
      <c r="A12" s="105" t="s">
        <v>70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8"/>
      <c r="N12" s="18"/>
      <c r="O12" s="18"/>
      <c r="P12" s="18"/>
    </row>
    <row r="14" spans="1:16" x14ac:dyDescent="0.25">
      <c r="A14" s="124" t="s">
        <v>7</v>
      </c>
      <c r="B14" s="125" t="s">
        <v>71</v>
      </c>
      <c r="C14" s="125"/>
      <c r="D14" s="125"/>
      <c r="E14" s="125" t="s">
        <v>155</v>
      </c>
      <c r="F14" s="125"/>
      <c r="G14" s="126" t="s">
        <v>72</v>
      </c>
      <c r="H14" s="127"/>
      <c r="I14" s="127"/>
      <c r="J14" s="127"/>
      <c r="K14" s="127"/>
      <c r="L14" s="127"/>
      <c r="M14" s="127"/>
      <c r="N14" s="127"/>
      <c r="O14" s="128"/>
      <c r="P14" s="129" t="s">
        <v>68</v>
      </c>
    </row>
    <row r="15" spans="1:16" x14ac:dyDescent="0.25">
      <c r="A15" s="124"/>
      <c r="B15" s="125"/>
      <c r="C15" s="125"/>
      <c r="D15" s="125"/>
      <c r="E15" s="125"/>
      <c r="F15" s="125"/>
      <c r="G15" s="125" t="s">
        <v>8</v>
      </c>
      <c r="H15" s="125" t="s">
        <v>5</v>
      </c>
      <c r="I15" s="125"/>
      <c r="J15" s="129" t="s">
        <v>24</v>
      </c>
      <c r="K15" s="129"/>
      <c r="L15" s="129"/>
      <c r="M15" s="129" t="s">
        <v>65</v>
      </c>
      <c r="N15" s="129" t="s">
        <v>27</v>
      </c>
      <c r="O15" s="129" t="s">
        <v>28</v>
      </c>
      <c r="P15" s="129"/>
    </row>
    <row r="16" spans="1:16" ht="51" x14ac:dyDescent="0.25">
      <c r="A16" s="124"/>
      <c r="B16" s="103" t="s">
        <v>9</v>
      </c>
      <c r="C16" s="103" t="s">
        <v>9</v>
      </c>
      <c r="D16" s="103" t="s">
        <v>9</v>
      </c>
      <c r="E16" s="103" t="s">
        <v>9</v>
      </c>
      <c r="F16" s="103" t="s">
        <v>9</v>
      </c>
      <c r="G16" s="125"/>
      <c r="H16" s="103" t="s">
        <v>66</v>
      </c>
      <c r="I16" s="103" t="s">
        <v>6</v>
      </c>
      <c r="J16" s="104" t="s">
        <v>67</v>
      </c>
      <c r="K16" s="104" t="s">
        <v>25</v>
      </c>
      <c r="L16" s="104" t="s">
        <v>26</v>
      </c>
      <c r="M16" s="129"/>
      <c r="N16" s="129"/>
      <c r="O16" s="129"/>
      <c r="P16" s="129"/>
    </row>
    <row r="17" spans="1:16" x14ac:dyDescent="0.25">
      <c r="A17" s="102">
        <v>1</v>
      </c>
      <c r="B17" s="103">
        <v>2</v>
      </c>
      <c r="C17" s="103">
        <v>3</v>
      </c>
      <c r="D17" s="103">
        <v>4</v>
      </c>
      <c r="E17" s="103">
        <v>5</v>
      </c>
      <c r="F17" s="103">
        <v>6</v>
      </c>
      <c r="G17" s="103">
        <v>7</v>
      </c>
      <c r="H17" s="103">
        <v>8</v>
      </c>
      <c r="I17" s="103">
        <v>9</v>
      </c>
      <c r="J17" s="103">
        <v>10</v>
      </c>
      <c r="K17" s="103">
        <v>11</v>
      </c>
      <c r="L17" s="103">
        <v>12</v>
      </c>
      <c r="M17" s="103">
        <v>13</v>
      </c>
      <c r="N17" s="103">
        <v>14</v>
      </c>
      <c r="O17" s="103">
        <v>15</v>
      </c>
      <c r="P17" s="103">
        <v>16</v>
      </c>
    </row>
    <row r="18" spans="1:16" ht="47.25" x14ac:dyDescent="0.25">
      <c r="A18" s="19" t="s">
        <v>199</v>
      </c>
      <c r="B18" s="20"/>
      <c r="C18" s="21"/>
      <c r="D18" s="21"/>
      <c r="E18" s="21"/>
      <c r="F18" s="21"/>
      <c r="G18" s="20" t="s">
        <v>55</v>
      </c>
      <c r="H18" s="20" t="s">
        <v>75</v>
      </c>
      <c r="I18" s="20">
        <v>642</v>
      </c>
      <c r="J18" s="22">
        <f>J25+J31</f>
        <v>19</v>
      </c>
      <c r="K18" s="22"/>
      <c r="L18" s="49">
        <f>L25+L31</f>
        <v>19</v>
      </c>
      <c r="M18" s="23"/>
      <c r="N18" s="24"/>
      <c r="O18" s="24"/>
      <c r="P18" s="25"/>
    </row>
    <row r="19" spans="1:16" ht="47.25" x14ac:dyDescent="0.25">
      <c r="A19" s="19" t="s">
        <v>199</v>
      </c>
      <c r="B19" s="20"/>
      <c r="C19" s="21"/>
      <c r="D19" s="21"/>
      <c r="E19" s="21"/>
      <c r="F19" s="21"/>
      <c r="G19" s="20" t="s">
        <v>115</v>
      </c>
      <c r="H19" s="20" t="s">
        <v>76</v>
      </c>
      <c r="I19" s="20">
        <v>792</v>
      </c>
      <c r="J19" s="22">
        <f>J26</f>
        <v>10</v>
      </c>
      <c r="K19" s="22"/>
      <c r="L19" s="22">
        <f>L26</f>
        <v>10</v>
      </c>
      <c r="M19" s="23"/>
      <c r="N19" s="24"/>
      <c r="O19" s="24"/>
      <c r="P19" s="25"/>
    </row>
    <row r="20" spans="1:16" ht="15.75" x14ac:dyDescent="0.25">
      <c r="A20" s="116" t="s">
        <v>34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</row>
    <row r="21" spans="1:16" ht="15.75" x14ac:dyDescent="0.25">
      <c r="A21" s="117" t="s">
        <v>35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x14ac:dyDescent="0.25">
      <c r="A22" s="118" t="s">
        <v>116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6" ht="15.75" x14ac:dyDescent="0.25">
      <c r="A23" s="117" t="s">
        <v>118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  <row r="24" spans="1:16" ht="15.75" x14ac:dyDescent="0.25">
      <c r="A24" s="117" t="s">
        <v>42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</row>
    <row r="25" spans="1:16" ht="47.25" x14ac:dyDescent="0.25">
      <c r="A25" s="26" t="s">
        <v>199</v>
      </c>
      <c r="B25" s="27"/>
      <c r="C25" s="28"/>
      <c r="D25" s="28"/>
      <c r="E25" s="28"/>
      <c r="F25" s="28"/>
      <c r="G25" s="27" t="s">
        <v>55</v>
      </c>
      <c r="H25" s="27" t="s">
        <v>56</v>
      </c>
      <c r="I25" s="27">
        <v>642</v>
      </c>
      <c r="J25" s="29">
        <v>18</v>
      </c>
      <c r="K25" s="30"/>
      <c r="L25" s="29">
        <v>18</v>
      </c>
      <c r="M25" s="30"/>
      <c r="N25" s="31"/>
      <c r="O25" s="31"/>
      <c r="P25" s="32"/>
    </row>
    <row r="26" spans="1:16" ht="47.25" x14ac:dyDescent="0.25">
      <c r="A26" s="26" t="s">
        <v>199</v>
      </c>
      <c r="B26" s="27"/>
      <c r="C26" s="28"/>
      <c r="D26" s="28"/>
      <c r="E26" s="28"/>
      <c r="F26" s="28"/>
      <c r="G26" s="27" t="s">
        <v>115</v>
      </c>
      <c r="H26" s="27" t="s">
        <v>76</v>
      </c>
      <c r="I26" s="27">
        <v>792</v>
      </c>
      <c r="J26" s="29">
        <v>10</v>
      </c>
      <c r="K26" s="30"/>
      <c r="L26" s="29">
        <v>10</v>
      </c>
      <c r="M26" s="30"/>
      <c r="N26" s="31"/>
      <c r="O26" s="31"/>
      <c r="P26" s="32"/>
    </row>
    <row r="27" spans="1:16" ht="15.75" x14ac:dyDescent="0.25">
      <c r="A27" s="117" t="s">
        <v>36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</row>
    <row r="28" spans="1:16" x14ac:dyDescent="0.25">
      <c r="A28" s="118" t="s">
        <v>119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</row>
    <row r="29" spans="1:16" ht="15.75" x14ac:dyDescent="0.25">
      <c r="A29" s="117" t="s">
        <v>46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ht="15.75" x14ac:dyDescent="0.25">
      <c r="A30" s="117" t="s">
        <v>125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1:16" ht="47.25" x14ac:dyDescent="0.25">
      <c r="A31" s="26" t="s">
        <v>199</v>
      </c>
      <c r="B31" s="27"/>
      <c r="C31" s="28"/>
      <c r="D31" s="28"/>
      <c r="E31" s="28"/>
      <c r="F31" s="28"/>
      <c r="G31" s="27" t="s">
        <v>55</v>
      </c>
      <c r="H31" s="27" t="s">
        <v>56</v>
      </c>
      <c r="I31" s="27">
        <v>642</v>
      </c>
      <c r="J31" s="29">
        <v>1</v>
      </c>
      <c r="K31" s="30"/>
      <c r="L31" s="29">
        <v>1</v>
      </c>
      <c r="M31" s="30"/>
      <c r="N31" s="31"/>
      <c r="O31" s="31"/>
      <c r="P31" s="32"/>
    </row>
    <row r="32" spans="1:16" ht="15.75" x14ac:dyDescent="0.25">
      <c r="A32" s="39"/>
      <c r="B32" s="40"/>
      <c r="C32" s="41"/>
      <c r="D32" s="41"/>
      <c r="E32" s="41"/>
      <c r="F32" s="41"/>
      <c r="G32" s="40"/>
      <c r="H32" s="40"/>
      <c r="I32" s="40"/>
      <c r="J32" s="42"/>
      <c r="K32" s="43"/>
      <c r="L32" s="42"/>
      <c r="M32" s="43"/>
      <c r="N32" s="44"/>
      <c r="O32" s="44"/>
      <c r="P32" s="45"/>
    </row>
    <row r="33" spans="1:17" ht="15" x14ac:dyDescent="0.25">
      <c r="A33" s="6"/>
      <c r="B33" s="7"/>
      <c r="C33" s="8"/>
      <c r="D33" s="8"/>
      <c r="E33" s="8"/>
      <c r="F33" s="8"/>
      <c r="G33" s="7"/>
      <c r="H33" s="7"/>
      <c r="I33" s="7"/>
      <c r="J33" s="9"/>
      <c r="K33" s="10"/>
      <c r="L33" s="11"/>
      <c r="M33" s="10"/>
      <c r="N33" s="12"/>
      <c r="O33" s="12"/>
      <c r="P33" s="13"/>
    </row>
    <row r="34" spans="1:17" ht="16.5" x14ac:dyDescent="0.25">
      <c r="A34" s="119" t="s">
        <v>20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5"/>
      <c r="O34" s="115"/>
      <c r="P34" s="115"/>
      <c r="Q34" s="115"/>
    </row>
    <row r="35" spans="1:17" ht="16.5" x14ac:dyDescent="0.25">
      <c r="A35" s="120" t="s">
        <v>133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8"/>
      <c r="O35" s="18"/>
      <c r="P35" s="18"/>
      <c r="Q35" s="18"/>
    </row>
    <row r="36" spans="1:17" ht="16.5" x14ac:dyDescent="0.25">
      <c r="A36" s="121" t="s">
        <v>208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01"/>
      <c r="O36" s="101"/>
      <c r="P36" s="101"/>
      <c r="Q36" s="101"/>
    </row>
    <row r="37" spans="1:17" ht="15" x14ac:dyDescent="0.25">
      <c r="A37" s="17"/>
      <c r="B37" s="52"/>
      <c r="C37" s="17"/>
      <c r="D37" s="17"/>
      <c r="E37" s="17"/>
      <c r="F37" s="17"/>
      <c r="G37" s="17"/>
      <c r="H37" s="17"/>
      <c r="I37" s="17"/>
      <c r="J37" s="52"/>
      <c r="K37" s="17"/>
      <c r="L37" s="17"/>
      <c r="M37" s="17"/>
      <c r="N37" s="18"/>
      <c r="O37" s="18"/>
      <c r="P37" s="18"/>
      <c r="Q37" s="18"/>
    </row>
    <row r="38" spans="1:17" ht="15.75" x14ac:dyDescent="0.25">
      <c r="A38" s="137" t="s">
        <v>129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22" t="s">
        <v>64</v>
      </c>
      <c r="O38" s="122"/>
      <c r="P38" s="123" t="s">
        <v>33</v>
      </c>
      <c r="Q38" s="123"/>
    </row>
    <row r="39" spans="1:17" ht="15.75" x14ac:dyDescent="0.25">
      <c r="A39" s="137" t="s">
        <v>63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22"/>
      <c r="O39" s="122"/>
      <c r="P39" s="123"/>
      <c r="Q39" s="123"/>
    </row>
    <row r="40" spans="1:17" ht="15.75" x14ac:dyDescent="0.25">
      <c r="A40" s="137" t="s">
        <v>130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22"/>
      <c r="O40" s="122"/>
      <c r="P40" s="123"/>
      <c r="Q40" s="123"/>
    </row>
    <row r="41" spans="1:17" ht="15.75" x14ac:dyDescent="0.25">
      <c r="A41" s="138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22"/>
      <c r="O41" s="122"/>
      <c r="P41" s="123"/>
      <c r="Q41" s="123"/>
    </row>
    <row r="42" spans="1:17" ht="15.75" x14ac:dyDescent="0.25">
      <c r="A42" s="137" t="s">
        <v>0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8"/>
      <c r="O42" s="18"/>
      <c r="P42" s="18"/>
      <c r="Q42" s="18"/>
    </row>
    <row r="43" spans="1:17" ht="15.75" x14ac:dyDescent="0.25">
      <c r="A43" s="137" t="s">
        <v>153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8"/>
      <c r="O43" s="18"/>
      <c r="P43" s="18"/>
      <c r="Q43" s="18"/>
    </row>
    <row r="44" spans="1:17" ht="15.75" x14ac:dyDescent="0.2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8"/>
      <c r="O44" s="18"/>
      <c r="P44" s="18"/>
      <c r="Q44" s="18"/>
    </row>
    <row r="45" spans="1:17" ht="27" customHeight="1" x14ac:dyDescent="0.25">
      <c r="A45" s="124" t="s">
        <v>7</v>
      </c>
      <c r="B45" s="125" t="s">
        <v>2</v>
      </c>
      <c r="C45" s="125"/>
      <c r="D45" s="125"/>
      <c r="E45" s="125" t="s">
        <v>3</v>
      </c>
      <c r="F45" s="125"/>
      <c r="G45" s="125" t="s">
        <v>156</v>
      </c>
      <c r="H45" s="125"/>
      <c r="I45" s="125"/>
      <c r="J45" s="125"/>
      <c r="K45" s="125"/>
      <c r="L45" s="125"/>
      <c r="M45" s="125"/>
      <c r="N45" s="125"/>
      <c r="O45" s="125"/>
      <c r="P45" s="81"/>
      <c r="Q45"/>
    </row>
    <row r="46" spans="1:17" ht="30" customHeight="1" x14ac:dyDescent="0.25">
      <c r="A46" s="124"/>
      <c r="B46" s="125"/>
      <c r="C46" s="125"/>
      <c r="D46" s="125"/>
      <c r="E46" s="125"/>
      <c r="F46" s="125"/>
      <c r="G46" s="125" t="s">
        <v>8</v>
      </c>
      <c r="H46" s="125" t="s">
        <v>5</v>
      </c>
      <c r="I46" s="125"/>
      <c r="J46" s="125" t="s">
        <v>24</v>
      </c>
      <c r="K46" s="125"/>
      <c r="L46" s="125"/>
      <c r="M46" s="129" t="s">
        <v>65</v>
      </c>
      <c r="N46" s="129" t="s">
        <v>27</v>
      </c>
      <c r="O46" s="129" t="s">
        <v>28</v>
      </c>
      <c r="P46" s="81"/>
      <c r="Q46"/>
    </row>
    <row r="47" spans="1:17" ht="15" x14ac:dyDescent="0.25">
      <c r="A47" s="124"/>
      <c r="B47" s="125" t="s">
        <v>9</v>
      </c>
      <c r="C47" s="125" t="s">
        <v>9</v>
      </c>
      <c r="D47" s="125" t="s">
        <v>9</v>
      </c>
      <c r="E47" s="125" t="s">
        <v>9</v>
      </c>
      <c r="F47" s="125" t="s">
        <v>9</v>
      </c>
      <c r="G47" s="125"/>
      <c r="H47" s="125" t="s">
        <v>66</v>
      </c>
      <c r="I47" s="124" t="s">
        <v>6</v>
      </c>
      <c r="J47" s="129" t="s">
        <v>67</v>
      </c>
      <c r="K47" s="129" t="s">
        <v>25</v>
      </c>
      <c r="L47" s="129" t="s">
        <v>26</v>
      </c>
      <c r="M47" s="129"/>
      <c r="N47" s="129"/>
      <c r="O47" s="129"/>
      <c r="P47" s="81"/>
      <c r="Q47"/>
    </row>
    <row r="48" spans="1:17" ht="36.75" customHeight="1" x14ac:dyDescent="0.25">
      <c r="A48" s="124"/>
      <c r="B48" s="125"/>
      <c r="C48" s="125"/>
      <c r="D48" s="125"/>
      <c r="E48" s="125"/>
      <c r="F48" s="125"/>
      <c r="G48" s="125"/>
      <c r="H48" s="125"/>
      <c r="I48" s="124"/>
      <c r="J48" s="129"/>
      <c r="K48" s="129"/>
      <c r="L48" s="129"/>
      <c r="M48" s="129"/>
      <c r="N48" s="129"/>
      <c r="O48" s="129"/>
      <c r="P48" s="81"/>
      <c r="Q48"/>
    </row>
    <row r="49" spans="1:17" ht="15" x14ac:dyDescent="0.25">
      <c r="A49" s="111">
        <v>1</v>
      </c>
      <c r="B49" s="112">
        <v>2</v>
      </c>
      <c r="C49" s="112">
        <v>3</v>
      </c>
      <c r="D49" s="112">
        <v>4</v>
      </c>
      <c r="E49" s="112">
        <v>5</v>
      </c>
      <c r="F49" s="112">
        <v>6</v>
      </c>
      <c r="G49" s="112">
        <v>7</v>
      </c>
      <c r="H49" s="112">
        <v>8</v>
      </c>
      <c r="I49" s="111">
        <v>9</v>
      </c>
      <c r="J49" s="113">
        <v>10</v>
      </c>
      <c r="K49" s="113">
        <v>11</v>
      </c>
      <c r="L49" s="113">
        <v>12</v>
      </c>
      <c r="M49" s="113">
        <v>13</v>
      </c>
      <c r="N49" s="113">
        <v>14</v>
      </c>
      <c r="O49" s="113">
        <v>15</v>
      </c>
      <c r="P49" s="81"/>
      <c r="Q49" s="81"/>
    </row>
    <row r="50" spans="1:17" ht="78.75" x14ac:dyDescent="0.25">
      <c r="A50" s="26" t="s">
        <v>200</v>
      </c>
      <c r="B50" s="51" t="s">
        <v>31</v>
      </c>
      <c r="C50" s="28"/>
      <c r="D50" s="28"/>
      <c r="E50" s="27"/>
      <c r="F50" s="28"/>
      <c r="G50" s="27" t="s">
        <v>187</v>
      </c>
      <c r="H50" s="27" t="s">
        <v>188</v>
      </c>
      <c r="I50" s="26" t="s">
        <v>189</v>
      </c>
      <c r="J50" s="29">
        <v>50</v>
      </c>
      <c r="K50" s="80"/>
      <c r="L50" s="29">
        <v>55</v>
      </c>
      <c r="M50" s="29"/>
      <c r="N50" s="31"/>
      <c r="O50" s="31"/>
      <c r="P50" s="82"/>
      <c r="Q50" s="82"/>
    </row>
    <row r="51" spans="1:17" ht="15.75" x14ac:dyDescent="0.25">
      <c r="A51" s="39"/>
      <c r="B51" s="66"/>
      <c r="C51" s="41"/>
      <c r="D51" s="41"/>
      <c r="E51" s="40"/>
      <c r="F51" s="41"/>
      <c r="G51" s="40"/>
      <c r="H51" s="40"/>
      <c r="I51" s="39"/>
      <c r="J51" s="42"/>
      <c r="K51" s="99"/>
      <c r="L51" s="42"/>
      <c r="M51" s="42"/>
      <c r="N51" s="44"/>
      <c r="O51" s="44"/>
      <c r="P51" s="82"/>
      <c r="Q51" s="82"/>
    </row>
    <row r="52" spans="1:17" ht="15.75" x14ac:dyDescent="0.25">
      <c r="A52" s="137" t="s">
        <v>1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8"/>
      <c r="O52" s="18"/>
      <c r="P52" s="18"/>
      <c r="Q52" s="18"/>
    </row>
    <row r="53" spans="1:17" x14ac:dyDescent="0.25">
      <c r="B53" s="64"/>
      <c r="J53" s="53"/>
      <c r="K53" s="5"/>
      <c r="M53" s="5"/>
      <c r="Q53" s="2"/>
    </row>
    <row r="54" spans="1:17" ht="33.75" customHeight="1" x14ac:dyDescent="0.25">
      <c r="A54" s="124" t="s">
        <v>7</v>
      </c>
      <c r="B54" s="125" t="s">
        <v>2</v>
      </c>
      <c r="C54" s="125"/>
      <c r="D54" s="125"/>
      <c r="E54" s="125" t="s">
        <v>154</v>
      </c>
      <c r="F54" s="125"/>
      <c r="G54" s="125" t="s">
        <v>4</v>
      </c>
      <c r="H54" s="125"/>
      <c r="I54" s="125"/>
      <c r="J54" s="125"/>
      <c r="K54" s="125"/>
      <c r="L54" s="125"/>
      <c r="M54" s="125"/>
      <c r="N54" s="125"/>
      <c r="O54" s="125"/>
      <c r="P54" s="125"/>
      <c r="Q54" s="129" t="s">
        <v>29</v>
      </c>
    </row>
    <row r="55" spans="1:17" ht="27.75" customHeight="1" x14ac:dyDescent="0.25">
      <c r="A55" s="124"/>
      <c r="B55" s="125"/>
      <c r="C55" s="125"/>
      <c r="D55" s="125"/>
      <c r="E55" s="125"/>
      <c r="F55" s="125"/>
      <c r="G55" s="125" t="s">
        <v>8</v>
      </c>
      <c r="H55" s="125" t="s">
        <v>5</v>
      </c>
      <c r="I55" s="125"/>
      <c r="J55" s="129" t="s">
        <v>23</v>
      </c>
      <c r="K55" s="129" t="s">
        <v>24</v>
      </c>
      <c r="L55" s="129"/>
      <c r="M55" s="129"/>
      <c r="N55" s="129" t="s">
        <v>65</v>
      </c>
      <c r="O55" s="129" t="s">
        <v>27</v>
      </c>
      <c r="P55" s="129" t="s">
        <v>28</v>
      </c>
      <c r="Q55" s="129"/>
    </row>
    <row r="56" spans="1:17" ht="51" x14ac:dyDescent="0.25">
      <c r="A56" s="124"/>
      <c r="B56" s="112" t="s">
        <v>9</v>
      </c>
      <c r="C56" s="112" t="s">
        <v>9</v>
      </c>
      <c r="D56" s="112" t="s">
        <v>9</v>
      </c>
      <c r="E56" s="112" t="s">
        <v>9</v>
      </c>
      <c r="F56" s="112" t="s">
        <v>9</v>
      </c>
      <c r="G56" s="125"/>
      <c r="H56" s="112" t="s">
        <v>66</v>
      </c>
      <c r="I56" s="112" t="s">
        <v>6</v>
      </c>
      <c r="J56" s="129"/>
      <c r="K56" s="113" t="s">
        <v>67</v>
      </c>
      <c r="L56" s="113" t="s">
        <v>25</v>
      </c>
      <c r="M56" s="113" t="s">
        <v>26</v>
      </c>
      <c r="N56" s="129"/>
      <c r="O56" s="129"/>
      <c r="P56" s="129"/>
      <c r="Q56" s="129"/>
    </row>
    <row r="57" spans="1:17" x14ac:dyDescent="0.25">
      <c r="A57" s="111">
        <v>1</v>
      </c>
      <c r="B57" s="112">
        <v>2</v>
      </c>
      <c r="C57" s="112">
        <v>3</v>
      </c>
      <c r="D57" s="112">
        <v>4</v>
      </c>
      <c r="E57" s="112">
        <v>5</v>
      </c>
      <c r="F57" s="112">
        <v>6</v>
      </c>
      <c r="G57" s="112">
        <v>7</v>
      </c>
      <c r="H57" s="112">
        <v>8</v>
      </c>
      <c r="I57" s="112">
        <v>9</v>
      </c>
      <c r="J57" s="113">
        <v>10</v>
      </c>
      <c r="K57" s="113">
        <v>11</v>
      </c>
      <c r="L57" s="113">
        <v>12</v>
      </c>
      <c r="M57" s="113">
        <v>13</v>
      </c>
      <c r="N57" s="113">
        <v>14</v>
      </c>
      <c r="O57" s="113">
        <v>15</v>
      </c>
      <c r="P57" s="113">
        <v>16</v>
      </c>
      <c r="Q57" s="113">
        <v>17</v>
      </c>
    </row>
    <row r="58" spans="1:17" ht="78.75" x14ac:dyDescent="0.25">
      <c r="A58" s="19" t="s">
        <v>200</v>
      </c>
      <c r="B58" s="63" t="s">
        <v>31</v>
      </c>
      <c r="C58" s="21"/>
      <c r="D58" s="21"/>
      <c r="E58" s="21"/>
      <c r="F58" s="21"/>
      <c r="G58" s="20" t="s">
        <v>10</v>
      </c>
      <c r="H58" s="20" t="s">
        <v>57</v>
      </c>
      <c r="I58" s="20">
        <v>356</v>
      </c>
      <c r="J58" s="54"/>
      <c r="K58" s="68">
        <f>K66+K67+K68+K69+K72+K86</f>
        <v>2318</v>
      </c>
      <c r="L58" s="68"/>
      <c r="M58" s="68">
        <f>M66+M67+M68+M69+M72+M86</f>
        <v>2318</v>
      </c>
      <c r="N58" s="24"/>
      <c r="O58" s="24"/>
      <c r="P58" s="25"/>
      <c r="Q58" s="25"/>
    </row>
    <row r="59" spans="1:17" ht="78.75" x14ac:dyDescent="0.25">
      <c r="A59" s="19" t="s">
        <v>200</v>
      </c>
      <c r="B59" s="63" t="s">
        <v>31</v>
      </c>
      <c r="C59" s="21"/>
      <c r="D59" s="21"/>
      <c r="E59" s="21"/>
      <c r="F59" s="21"/>
      <c r="G59" s="20" t="s">
        <v>10</v>
      </c>
      <c r="H59" s="20" t="s">
        <v>11</v>
      </c>
      <c r="I59" s="20">
        <v>355</v>
      </c>
      <c r="J59" s="54"/>
      <c r="K59" s="68">
        <f>K84+K85+K91+K94+K79</f>
        <v>18</v>
      </c>
      <c r="L59" s="68"/>
      <c r="M59" s="68">
        <f>M84+M85+M91+M94+M79</f>
        <v>18</v>
      </c>
      <c r="N59" s="24"/>
      <c r="O59" s="24"/>
      <c r="P59" s="25"/>
      <c r="Q59" s="25"/>
    </row>
    <row r="60" spans="1:17" ht="31.5" x14ac:dyDescent="0.25">
      <c r="A60" s="19" t="s">
        <v>201</v>
      </c>
      <c r="B60" s="63" t="s">
        <v>58</v>
      </c>
      <c r="C60" s="21"/>
      <c r="D60" s="21"/>
      <c r="E60" s="21"/>
      <c r="F60" s="21"/>
      <c r="G60" s="20" t="s">
        <v>10</v>
      </c>
      <c r="H60" s="20" t="s">
        <v>57</v>
      </c>
      <c r="I60" s="20">
        <v>356</v>
      </c>
      <c r="J60" s="54"/>
      <c r="K60" s="68">
        <f>K74</f>
        <v>8600</v>
      </c>
      <c r="L60" s="68"/>
      <c r="M60" s="22">
        <f>M74</f>
        <v>8600</v>
      </c>
      <c r="N60" s="24"/>
      <c r="O60" s="24"/>
      <c r="P60" s="25"/>
      <c r="Q60" s="25"/>
    </row>
    <row r="61" spans="1:17" ht="15.75" x14ac:dyDescent="0.25">
      <c r="A61" s="117" t="s">
        <v>34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</row>
    <row r="62" spans="1:17" ht="15.75" x14ac:dyDescent="0.25">
      <c r="A62" s="117" t="s">
        <v>35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</row>
    <row r="63" spans="1:17" x14ac:dyDescent="0.25">
      <c r="A63" s="118" t="s">
        <v>116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</row>
    <row r="64" spans="1:17" ht="15.75" x14ac:dyDescent="0.25">
      <c r="A64" s="117" t="s">
        <v>117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</row>
    <row r="65" spans="1:19" ht="15.75" x14ac:dyDescent="0.25">
      <c r="A65" s="117" t="s">
        <v>44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</row>
    <row r="66" spans="1:19" ht="78.75" x14ac:dyDescent="0.25">
      <c r="A66" s="33" t="s">
        <v>200</v>
      </c>
      <c r="B66" s="65" t="s">
        <v>31</v>
      </c>
      <c r="C66" s="35"/>
      <c r="D66" s="35"/>
      <c r="E66" s="35"/>
      <c r="F66" s="35"/>
      <c r="G66" s="34" t="s">
        <v>10</v>
      </c>
      <c r="H66" s="34" t="s">
        <v>57</v>
      </c>
      <c r="I66" s="34">
        <v>356</v>
      </c>
      <c r="J66" s="59" t="s">
        <v>77</v>
      </c>
      <c r="K66" s="69">
        <v>1180</v>
      </c>
      <c r="L66" s="69"/>
      <c r="M66" s="69">
        <v>1180</v>
      </c>
      <c r="N66" s="37"/>
      <c r="O66" s="37"/>
      <c r="P66" s="38"/>
      <c r="Q66" s="38"/>
      <c r="S66" s="15"/>
    </row>
    <row r="67" spans="1:19" ht="78.75" x14ac:dyDescent="0.25">
      <c r="A67" s="33" t="s">
        <v>200</v>
      </c>
      <c r="B67" s="65" t="s">
        <v>31</v>
      </c>
      <c r="C67" s="35"/>
      <c r="D67" s="35"/>
      <c r="E67" s="35"/>
      <c r="F67" s="35"/>
      <c r="G67" s="34" t="s">
        <v>10</v>
      </c>
      <c r="H67" s="34" t="s">
        <v>57</v>
      </c>
      <c r="I67" s="34">
        <v>356</v>
      </c>
      <c r="J67" s="59" t="s">
        <v>43</v>
      </c>
      <c r="K67" s="69">
        <v>460</v>
      </c>
      <c r="L67" s="69"/>
      <c r="M67" s="69">
        <v>460</v>
      </c>
      <c r="N67" s="37"/>
      <c r="O67" s="37"/>
      <c r="P67" s="38"/>
      <c r="Q67" s="38"/>
      <c r="R67" s="15"/>
      <c r="S67" s="15"/>
    </row>
    <row r="68" spans="1:19" ht="78.75" x14ac:dyDescent="0.25">
      <c r="A68" s="33" t="s">
        <v>200</v>
      </c>
      <c r="B68" s="65" t="s">
        <v>31</v>
      </c>
      <c r="C68" s="35"/>
      <c r="D68" s="35"/>
      <c r="E68" s="35"/>
      <c r="F68" s="35"/>
      <c r="G68" s="34" t="s">
        <v>10</v>
      </c>
      <c r="H68" s="34" t="s">
        <v>57</v>
      </c>
      <c r="I68" s="34">
        <v>356</v>
      </c>
      <c r="J68" s="59" t="s">
        <v>30</v>
      </c>
      <c r="K68" s="69">
        <v>400</v>
      </c>
      <c r="L68" s="69"/>
      <c r="M68" s="69">
        <v>400</v>
      </c>
      <c r="N68" s="37"/>
      <c r="O68" s="37"/>
      <c r="P68" s="38"/>
      <c r="Q68" s="38"/>
      <c r="R68" s="15"/>
      <c r="S68" s="15"/>
    </row>
    <row r="69" spans="1:19" ht="78.75" x14ac:dyDescent="0.25">
      <c r="A69" s="33" t="s">
        <v>200</v>
      </c>
      <c r="B69" s="65" t="s">
        <v>31</v>
      </c>
      <c r="C69" s="35"/>
      <c r="D69" s="35"/>
      <c r="E69" s="35"/>
      <c r="F69" s="35"/>
      <c r="G69" s="34" t="s">
        <v>10</v>
      </c>
      <c r="H69" s="34" t="s">
        <v>57</v>
      </c>
      <c r="I69" s="34">
        <v>356</v>
      </c>
      <c r="J69" s="59" t="s">
        <v>99</v>
      </c>
      <c r="K69" s="69">
        <v>17</v>
      </c>
      <c r="L69" s="69"/>
      <c r="M69" s="69">
        <v>17</v>
      </c>
      <c r="N69" s="37"/>
      <c r="O69" s="37"/>
      <c r="P69" s="38"/>
      <c r="Q69" s="38"/>
      <c r="R69" s="15"/>
      <c r="S69" s="15"/>
    </row>
    <row r="70" spans="1:19" ht="15.75" x14ac:dyDescent="0.25">
      <c r="A70" s="136" t="s">
        <v>118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5"/>
      <c r="S70" s="15"/>
    </row>
    <row r="71" spans="1:19" ht="15.75" x14ac:dyDescent="0.25">
      <c r="A71" s="136" t="s">
        <v>42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5"/>
      <c r="S71" s="15"/>
    </row>
    <row r="72" spans="1:19" ht="78.75" x14ac:dyDescent="0.25">
      <c r="A72" s="33" t="s">
        <v>200</v>
      </c>
      <c r="B72" s="65" t="s">
        <v>31</v>
      </c>
      <c r="C72" s="35"/>
      <c r="D72" s="35"/>
      <c r="E72" s="35"/>
      <c r="F72" s="35"/>
      <c r="G72" s="34" t="s">
        <v>10</v>
      </c>
      <c r="H72" s="34" t="s">
        <v>57</v>
      </c>
      <c r="I72" s="34">
        <v>356</v>
      </c>
      <c r="J72" s="59" t="s">
        <v>45</v>
      </c>
      <c r="K72" s="69">
        <v>260</v>
      </c>
      <c r="L72" s="69"/>
      <c r="M72" s="69">
        <v>260</v>
      </c>
      <c r="N72" s="37"/>
      <c r="O72" s="37"/>
      <c r="P72" s="38"/>
      <c r="Q72" s="38"/>
      <c r="R72" s="15"/>
      <c r="S72" s="15"/>
    </row>
    <row r="73" spans="1:19" ht="15.75" x14ac:dyDescent="0.25">
      <c r="A73" s="136" t="s">
        <v>50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5"/>
      <c r="S73" s="15"/>
    </row>
    <row r="74" spans="1:19" ht="31.5" x14ac:dyDescent="0.25">
      <c r="A74" s="33" t="s">
        <v>201</v>
      </c>
      <c r="B74" s="65" t="s">
        <v>58</v>
      </c>
      <c r="C74" s="35"/>
      <c r="D74" s="35"/>
      <c r="E74" s="35"/>
      <c r="F74" s="35"/>
      <c r="G74" s="34" t="s">
        <v>10</v>
      </c>
      <c r="H74" s="34" t="s">
        <v>57</v>
      </c>
      <c r="I74" s="34">
        <v>356</v>
      </c>
      <c r="J74" s="59" t="s">
        <v>59</v>
      </c>
      <c r="K74" s="36">
        <v>8600</v>
      </c>
      <c r="L74" s="69"/>
      <c r="M74" s="36">
        <v>8600</v>
      </c>
      <c r="N74" s="37"/>
      <c r="O74" s="37"/>
      <c r="P74" s="38"/>
      <c r="Q74" s="38"/>
      <c r="R74" s="15"/>
      <c r="S74" s="15"/>
    </row>
    <row r="75" spans="1:19" ht="15.75" x14ac:dyDescent="0.25">
      <c r="A75" s="117" t="s">
        <v>191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S75" s="15"/>
    </row>
    <row r="76" spans="1:19" x14ac:dyDescent="0.25">
      <c r="A76" s="130" t="s">
        <v>192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2"/>
      <c r="S76" s="15"/>
    </row>
    <row r="77" spans="1:19" ht="15.75" x14ac:dyDescent="0.25">
      <c r="A77" s="133" t="s">
        <v>193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5"/>
      <c r="S77" s="15"/>
    </row>
    <row r="78" spans="1:19" ht="15.75" x14ac:dyDescent="0.25">
      <c r="A78" s="133" t="s">
        <v>194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5"/>
      <c r="S78" s="15"/>
    </row>
    <row r="79" spans="1:19" ht="78.75" x14ac:dyDescent="0.25">
      <c r="A79" s="26" t="s">
        <v>200</v>
      </c>
      <c r="B79" s="51" t="s">
        <v>31</v>
      </c>
      <c r="C79" s="28"/>
      <c r="D79" s="28"/>
      <c r="E79" s="28"/>
      <c r="F79" s="28"/>
      <c r="G79" s="27" t="s">
        <v>10</v>
      </c>
      <c r="H79" s="27" t="s">
        <v>11</v>
      </c>
      <c r="I79" s="27">
        <v>355</v>
      </c>
      <c r="J79" s="58" t="s">
        <v>38</v>
      </c>
      <c r="K79" s="29">
        <v>4</v>
      </c>
      <c r="L79" s="67"/>
      <c r="M79" s="67">
        <v>4</v>
      </c>
      <c r="N79" s="31"/>
      <c r="O79" s="31"/>
      <c r="P79" s="32"/>
      <c r="Q79" s="32"/>
      <c r="S79" s="15"/>
    </row>
    <row r="80" spans="1:19" ht="15.75" x14ac:dyDescent="0.25">
      <c r="A80" s="117" t="s">
        <v>36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S80" s="15"/>
    </row>
    <row r="81" spans="1:19" x14ac:dyDescent="0.25">
      <c r="A81" s="130" t="s">
        <v>119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2"/>
      <c r="S81" s="15"/>
    </row>
    <row r="82" spans="1:19" ht="15.75" x14ac:dyDescent="0.25">
      <c r="A82" s="133" t="s">
        <v>46</v>
      </c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5"/>
      <c r="S82" s="15"/>
    </row>
    <row r="83" spans="1:19" ht="15.75" x14ac:dyDescent="0.25">
      <c r="A83" s="133" t="s">
        <v>100</v>
      </c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5"/>
      <c r="S83" s="15"/>
    </row>
    <row r="84" spans="1:19" ht="78.75" x14ac:dyDescent="0.25">
      <c r="A84" s="26" t="s">
        <v>200</v>
      </c>
      <c r="B84" s="51" t="s">
        <v>31</v>
      </c>
      <c r="C84" s="28"/>
      <c r="D84" s="28"/>
      <c r="E84" s="28"/>
      <c r="F84" s="28"/>
      <c r="G84" s="27" t="s">
        <v>10</v>
      </c>
      <c r="H84" s="27" t="s">
        <v>11</v>
      </c>
      <c r="I84" s="27">
        <v>355</v>
      </c>
      <c r="J84" s="58" t="s">
        <v>38</v>
      </c>
      <c r="K84" s="29">
        <v>6</v>
      </c>
      <c r="L84" s="67"/>
      <c r="M84" s="67">
        <v>6</v>
      </c>
      <c r="N84" s="31"/>
      <c r="O84" s="31"/>
      <c r="P84" s="32"/>
      <c r="Q84" s="32"/>
      <c r="S84" s="15"/>
    </row>
    <row r="85" spans="1:19" ht="78.75" x14ac:dyDescent="0.25">
      <c r="A85" s="26" t="s">
        <v>200</v>
      </c>
      <c r="B85" s="51" t="s">
        <v>31</v>
      </c>
      <c r="C85" s="28"/>
      <c r="D85" s="28"/>
      <c r="E85" s="28"/>
      <c r="F85" s="28"/>
      <c r="G85" s="27" t="s">
        <v>10</v>
      </c>
      <c r="H85" s="27" t="s">
        <v>11</v>
      </c>
      <c r="I85" s="27">
        <v>355</v>
      </c>
      <c r="J85" s="58" t="s">
        <v>126</v>
      </c>
      <c r="K85" s="29">
        <v>2</v>
      </c>
      <c r="L85" s="67"/>
      <c r="M85" s="67">
        <v>2</v>
      </c>
      <c r="N85" s="31"/>
      <c r="O85" s="31"/>
      <c r="P85" s="32"/>
      <c r="Q85" s="32"/>
      <c r="S85" s="15"/>
    </row>
    <row r="86" spans="1:19" ht="78.75" x14ac:dyDescent="0.25">
      <c r="A86" s="26" t="s">
        <v>200</v>
      </c>
      <c r="B86" s="51" t="s">
        <v>31</v>
      </c>
      <c r="C86" s="28"/>
      <c r="D86" s="28"/>
      <c r="E86" s="28"/>
      <c r="F86" s="28"/>
      <c r="G86" s="27" t="s">
        <v>10</v>
      </c>
      <c r="H86" s="27" t="s">
        <v>57</v>
      </c>
      <c r="I86" s="27">
        <v>356</v>
      </c>
      <c r="J86" s="58" t="s">
        <v>101</v>
      </c>
      <c r="K86" s="29">
        <v>1</v>
      </c>
      <c r="L86" s="67"/>
      <c r="M86" s="67">
        <v>1</v>
      </c>
      <c r="N86" s="31"/>
      <c r="O86" s="31"/>
      <c r="P86" s="32"/>
      <c r="Q86" s="32"/>
      <c r="S86" s="15"/>
    </row>
    <row r="87" spans="1:19" ht="15.75" x14ac:dyDescent="0.25">
      <c r="A87" s="117" t="s">
        <v>37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S87" s="15"/>
    </row>
    <row r="88" spans="1:19" x14ac:dyDescent="0.25">
      <c r="A88" s="118" t="s">
        <v>120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S88" s="15"/>
    </row>
    <row r="89" spans="1:19" ht="15.75" x14ac:dyDescent="0.25">
      <c r="A89" s="117" t="s">
        <v>160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S89" s="15"/>
    </row>
    <row r="90" spans="1:19" ht="15.75" x14ac:dyDescent="0.25">
      <c r="A90" s="117" t="s">
        <v>102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S90" s="15"/>
    </row>
    <row r="91" spans="1:19" ht="78.75" x14ac:dyDescent="0.25">
      <c r="A91" s="26" t="s">
        <v>200</v>
      </c>
      <c r="B91" s="51" t="s">
        <v>31</v>
      </c>
      <c r="C91" s="28"/>
      <c r="D91" s="28"/>
      <c r="E91" s="28"/>
      <c r="F91" s="28"/>
      <c r="G91" s="27" t="s">
        <v>10</v>
      </c>
      <c r="H91" s="27" t="s">
        <v>11</v>
      </c>
      <c r="I91" s="27">
        <v>355</v>
      </c>
      <c r="J91" s="58" t="s">
        <v>38</v>
      </c>
      <c r="K91" s="29">
        <v>4</v>
      </c>
      <c r="L91" s="69"/>
      <c r="M91" s="67">
        <v>4</v>
      </c>
      <c r="N91" s="31"/>
      <c r="O91" s="31"/>
      <c r="P91" s="32"/>
      <c r="Q91" s="32"/>
      <c r="S91" s="15"/>
    </row>
    <row r="92" spans="1:19" ht="15.75" x14ac:dyDescent="0.25">
      <c r="A92" s="117" t="s">
        <v>47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S92" s="15"/>
    </row>
    <row r="93" spans="1:19" ht="15.75" x14ac:dyDescent="0.25">
      <c r="A93" s="117" t="s">
        <v>161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S93" s="15"/>
    </row>
    <row r="94" spans="1:19" ht="78.75" x14ac:dyDescent="0.25">
      <c r="A94" s="33" t="s">
        <v>200</v>
      </c>
      <c r="B94" s="51" t="s">
        <v>31</v>
      </c>
      <c r="C94" s="28"/>
      <c r="D94" s="28"/>
      <c r="E94" s="28"/>
      <c r="F94" s="28"/>
      <c r="G94" s="27" t="s">
        <v>10</v>
      </c>
      <c r="H94" s="27" t="s">
        <v>11</v>
      </c>
      <c r="I94" s="27">
        <v>355</v>
      </c>
      <c r="J94" s="58" t="s">
        <v>38</v>
      </c>
      <c r="K94" s="29">
        <v>2</v>
      </c>
      <c r="L94" s="69"/>
      <c r="M94" s="67">
        <v>2</v>
      </c>
      <c r="N94" s="31"/>
      <c r="O94" s="31"/>
      <c r="P94" s="32"/>
      <c r="Q94" s="32"/>
      <c r="S94" s="15"/>
    </row>
    <row r="97" spans="1:17" ht="16.5" x14ac:dyDescent="0.25">
      <c r="A97" s="120" t="s">
        <v>134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8"/>
      <c r="O97" s="18"/>
      <c r="P97" s="18"/>
      <c r="Q97" s="18"/>
    </row>
    <row r="98" spans="1:17" ht="16.5" x14ac:dyDescent="0.25">
      <c r="A98" s="121" t="s">
        <v>208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8"/>
      <c r="O98" s="18"/>
      <c r="P98" s="18"/>
      <c r="Q98" s="18"/>
    </row>
    <row r="99" spans="1:17" ht="15.75" x14ac:dyDescent="0.25">
      <c r="A99" s="16"/>
      <c r="B99" s="61"/>
      <c r="C99" s="16"/>
      <c r="D99" s="16"/>
      <c r="E99" s="16"/>
      <c r="F99" s="16"/>
      <c r="G99" s="16"/>
      <c r="H99" s="16"/>
      <c r="I99" s="16"/>
      <c r="J99" s="61"/>
      <c r="K99" s="16"/>
      <c r="L99" s="16"/>
      <c r="M99" s="16"/>
      <c r="N99" s="18"/>
      <c r="O99" s="18"/>
      <c r="P99" s="18"/>
      <c r="Q99" s="18"/>
    </row>
    <row r="100" spans="1:17" ht="15.75" x14ac:dyDescent="0.25">
      <c r="A100" s="137" t="s">
        <v>131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22" t="s">
        <v>64</v>
      </c>
      <c r="O100" s="122"/>
      <c r="P100" s="123" t="s">
        <v>40</v>
      </c>
      <c r="Q100" s="123"/>
    </row>
    <row r="101" spans="1:17" ht="15.75" x14ac:dyDescent="0.25">
      <c r="A101" s="137" t="s">
        <v>63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22"/>
      <c r="O101" s="122"/>
      <c r="P101" s="123"/>
      <c r="Q101" s="123"/>
    </row>
    <row r="102" spans="1:17" ht="15.75" x14ac:dyDescent="0.25">
      <c r="A102" s="137" t="s">
        <v>132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22"/>
      <c r="O102" s="122"/>
      <c r="P102" s="123"/>
      <c r="Q102" s="123"/>
    </row>
    <row r="103" spans="1:17" ht="15.75" x14ac:dyDescent="0.25">
      <c r="A103" s="137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22"/>
      <c r="O103" s="122"/>
      <c r="P103" s="123"/>
      <c r="Q103" s="123"/>
    </row>
    <row r="104" spans="1:17" ht="15.75" x14ac:dyDescent="0.25">
      <c r="A104" s="137" t="s">
        <v>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8"/>
      <c r="O104" s="18"/>
      <c r="P104" s="18"/>
      <c r="Q104" s="18"/>
    </row>
    <row r="105" spans="1:17" ht="15.75" x14ac:dyDescent="0.25">
      <c r="A105" s="137" t="s">
        <v>21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8"/>
      <c r="O105" s="18"/>
      <c r="P105" s="18"/>
      <c r="Q105" s="18"/>
    </row>
    <row r="106" spans="1:17" ht="15.75" x14ac:dyDescent="0.25">
      <c r="A106" s="137" t="s">
        <v>1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8"/>
      <c r="O106" s="18"/>
      <c r="P106" s="18"/>
      <c r="Q106" s="18"/>
    </row>
    <row r="107" spans="1:17" ht="15.75" x14ac:dyDescent="0.25">
      <c r="A107" s="46"/>
      <c r="B107" s="62"/>
      <c r="C107" s="114"/>
      <c r="D107" s="114"/>
      <c r="E107" s="114"/>
      <c r="F107" s="114"/>
      <c r="G107" s="114"/>
      <c r="H107" s="114"/>
      <c r="I107" s="114"/>
      <c r="J107" s="60"/>
      <c r="K107" s="48"/>
      <c r="L107" s="48"/>
      <c r="M107" s="48"/>
      <c r="Q107" s="2"/>
    </row>
    <row r="108" spans="1:17" ht="37.5" customHeight="1" x14ac:dyDescent="0.25">
      <c r="A108" s="124" t="s">
        <v>7</v>
      </c>
      <c r="B108" s="125" t="s">
        <v>2</v>
      </c>
      <c r="C108" s="125"/>
      <c r="D108" s="125"/>
      <c r="E108" s="125" t="s">
        <v>154</v>
      </c>
      <c r="F108" s="125"/>
      <c r="G108" s="125" t="s">
        <v>4</v>
      </c>
      <c r="H108" s="125"/>
      <c r="I108" s="125"/>
      <c r="J108" s="125"/>
      <c r="K108" s="125"/>
      <c r="L108" s="125"/>
      <c r="M108" s="125"/>
      <c r="N108" s="125"/>
      <c r="O108" s="125"/>
      <c r="P108" s="125"/>
      <c r="Q108" s="129" t="s">
        <v>29</v>
      </c>
    </row>
    <row r="109" spans="1:17" ht="42.75" customHeight="1" x14ac:dyDescent="0.25">
      <c r="A109" s="124"/>
      <c r="B109" s="125"/>
      <c r="C109" s="125"/>
      <c r="D109" s="125"/>
      <c r="E109" s="125"/>
      <c r="F109" s="125"/>
      <c r="G109" s="125" t="s">
        <v>8</v>
      </c>
      <c r="H109" s="125" t="s">
        <v>5</v>
      </c>
      <c r="I109" s="125"/>
      <c r="J109" s="129" t="s">
        <v>23</v>
      </c>
      <c r="K109" s="129" t="s">
        <v>24</v>
      </c>
      <c r="L109" s="129"/>
      <c r="M109" s="129"/>
      <c r="N109" s="129" t="s">
        <v>65</v>
      </c>
      <c r="O109" s="129" t="s">
        <v>27</v>
      </c>
      <c r="P109" s="129" t="s">
        <v>28</v>
      </c>
      <c r="Q109" s="129"/>
    </row>
    <row r="110" spans="1:17" ht="51" x14ac:dyDescent="0.25">
      <c r="A110" s="124"/>
      <c r="B110" s="112" t="s">
        <v>9</v>
      </c>
      <c r="C110" s="112" t="s">
        <v>9</v>
      </c>
      <c r="D110" s="112" t="s">
        <v>9</v>
      </c>
      <c r="E110" s="112" t="s">
        <v>9</v>
      </c>
      <c r="F110" s="112" t="s">
        <v>9</v>
      </c>
      <c r="G110" s="125"/>
      <c r="H110" s="112" t="s">
        <v>66</v>
      </c>
      <c r="I110" s="112" t="s">
        <v>6</v>
      </c>
      <c r="J110" s="129"/>
      <c r="K110" s="113" t="s">
        <v>67</v>
      </c>
      <c r="L110" s="113" t="s">
        <v>25</v>
      </c>
      <c r="M110" s="113" t="s">
        <v>26</v>
      </c>
      <c r="N110" s="129"/>
      <c r="O110" s="129"/>
      <c r="P110" s="129"/>
      <c r="Q110" s="129"/>
    </row>
    <row r="111" spans="1:17" x14ac:dyDescent="0.25">
      <c r="A111" s="111">
        <v>1</v>
      </c>
      <c r="B111" s="112">
        <v>2</v>
      </c>
      <c r="C111" s="112">
        <v>3</v>
      </c>
      <c r="D111" s="112">
        <v>4</v>
      </c>
      <c r="E111" s="112">
        <v>5</v>
      </c>
      <c r="F111" s="112">
        <v>6</v>
      </c>
      <c r="G111" s="112">
        <v>7</v>
      </c>
      <c r="H111" s="112">
        <v>8</v>
      </c>
      <c r="I111" s="112">
        <v>9</v>
      </c>
      <c r="J111" s="113">
        <v>10</v>
      </c>
      <c r="K111" s="113">
        <v>11</v>
      </c>
      <c r="L111" s="113">
        <v>12</v>
      </c>
      <c r="M111" s="113">
        <v>13</v>
      </c>
      <c r="N111" s="113">
        <v>14</v>
      </c>
      <c r="O111" s="113">
        <v>15</v>
      </c>
      <c r="P111" s="113">
        <v>16</v>
      </c>
      <c r="Q111" s="113">
        <v>17</v>
      </c>
    </row>
    <row r="112" spans="1:17" ht="31.5" x14ac:dyDescent="0.25">
      <c r="A112" s="19" t="s">
        <v>202</v>
      </c>
      <c r="B112" s="63"/>
      <c r="C112" s="21"/>
      <c r="D112" s="21"/>
      <c r="E112" s="21"/>
      <c r="F112" s="21"/>
      <c r="G112" s="20" t="s">
        <v>39</v>
      </c>
      <c r="H112" s="20" t="s">
        <v>57</v>
      </c>
      <c r="I112" s="20">
        <v>356</v>
      </c>
      <c r="J112" s="54"/>
      <c r="K112" s="68">
        <f>K119+K120+K123</f>
        <v>2798</v>
      </c>
      <c r="L112" s="68"/>
      <c r="M112" s="68">
        <f>M119+M120+M123</f>
        <v>2798</v>
      </c>
      <c r="N112" s="24"/>
      <c r="O112" s="24"/>
      <c r="P112" s="25"/>
      <c r="Q112" s="25"/>
    </row>
    <row r="113" spans="1:19" ht="31.5" x14ac:dyDescent="0.25">
      <c r="A113" s="19" t="s">
        <v>203</v>
      </c>
      <c r="B113" s="63" t="s">
        <v>58</v>
      </c>
      <c r="C113" s="21"/>
      <c r="D113" s="21"/>
      <c r="E113" s="21"/>
      <c r="F113" s="21"/>
      <c r="G113" s="20" t="s">
        <v>39</v>
      </c>
      <c r="H113" s="20" t="s">
        <v>57</v>
      </c>
      <c r="I113" s="20">
        <v>356</v>
      </c>
      <c r="J113" s="54"/>
      <c r="K113" s="68">
        <f>K125</f>
        <v>8705</v>
      </c>
      <c r="L113" s="68"/>
      <c r="M113" s="68">
        <f>M125</f>
        <v>8705</v>
      </c>
      <c r="N113" s="24"/>
      <c r="O113" s="24"/>
      <c r="P113" s="25"/>
      <c r="Q113" s="25"/>
    </row>
    <row r="114" spans="1:19" ht="15.75" x14ac:dyDescent="0.25">
      <c r="A114" s="117" t="s">
        <v>34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</row>
    <row r="115" spans="1:19" ht="15.75" x14ac:dyDescent="0.25">
      <c r="A115" s="117" t="s">
        <v>35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</row>
    <row r="116" spans="1:19" x14ac:dyDescent="0.25">
      <c r="A116" s="118" t="s">
        <v>116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</row>
    <row r="117" spans="1:19" ht="15.75" x14ac:dyDescent="0.25">
      <c r="A117" s="117" t="s">
        <v>117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</row>
    <row r="118" spans="1:19" ht="15.75" x14ac:dyDescent="0.25">
      <c r="A118" s="117" t="s">
        <v>44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</row>
    <row r="119" spans="1:19" ht="47.25" x14ac:dyDescent="0.25">
      <c r="A119" s="33" t="s">
        <v>202</v>
      </c>
      <c r="B119" s="65"/>
      <c r="C119" s="35"/>
      <c r="D119" s="35"/>
      <c r="E119" s="35"/>
      <c r="F119" s="35"/>
      <c r="G119" s="34" t="s">
        <v>39</v>
      </c>
      <c r="H119" s="34" t="s">
        <v>57</v>
      </c>
      <c r="I119" s="34">
        <v>356</v>
      </c>
      <c r="J119" s="59" t="s">
        <v>48</v>
      </c>
      <c r="K119" s="69">
        <v>2610</v>
      </c>
      <c r="L119" s="69"/>
      <c r="M119" s="69">
        <v>2610</v>
      </c>
      <c r="N119" s="37"/>
      <c r="O119" s="37"/>
      <c r="P119" s="38"/>
      <c r="Q119" s="38"/>
      <c r="R119" s="15"/>
      <c r="S119" s="15"/>
    </row>
    <row r="120" spans="1:19" ht="63" x14ac:dyDescent="0.25">
      <c r="A120" s="33" t="s">
        <v>202</v>
      </c>
      <c r="B120" s="65"/>
      <c r="C120" s="35"/>
      <c r="D120" s="35"/>
      <c r="E120" s="35"/>
      <c r="F120" s="35"/>
      <c r="G120" s="34" t="s">
        <v>39</v>
      </c>
      <c r="H120" s="34" t="s">
        <v>57</v>
      </c>
      <c r="I120" s="34">
        <v>356</v>
      </c>
      <c r="J120" s="59" t="s">
        <v>49</v>
      </c>
      <c r="K120" s="69">
        <v>180</v>
      </c>
      <c r="L120" s="69"/>
      <c r="M120" s="69">
        <v>180</v>
      </c>
      <c r="N120" s="37"/>
      <c r="O120" s="37"/>
      <c r="P120" s="38"/>
      <c r="Q120" s="38"/>
      <c r="R120" s="15"/>
      <c r="S120" s="15"/>
    </row>
    <row r="121" spans="1:19" ht="15.75" x14ac:dyDescent="0.25">
      <c r="A121" s="136" t="s">
        <v>118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5"/>
      <c r="S121" s="15"/>
    </row>
    <row r="122" spans="1:19" ht="15.75" x14ac:dyDescent="0.25">
      <c r="A122" s="136" t="s">
        <v>42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5"/>
      <c r="S122" s="15"/>
    </row>
    <row r="123" spans="1:19" ht="94.5" x14ac:dyDescent="0.25">
      <c r="A123" s="33" t="s">
        <v>202</v>
      </c>
      <c r="B123" s="65"/>
      <c r="C123" s="35"/>
      <c r="D123" s="35"/>
      <c r="E123" s="35"/>
      <c r="F123" s="35"/>
      <c r="G123" s="34" t="s">
        <v>39</v>
      </c>
      <c r="H123" s="34" t="s">
        <v>57</v>
      </c>
      <c r="I123" s="34">
        <v>356</v>
      </c>
      <c r="J123" s="59" t="s">
        <v>166</v>
      </c>
      <c r="K123" s="69">
        <v>8</v>
      </c>
      <c r="L123" s="69"/>
      <c r="M123" s="69">
        <v>8</v>
      </c>
      <c r="N123" s="37"/>
      <c r="O123" s="37"/>
      <c r="P123" s="38"/>
      <c r="Q123" s="38"/>
      <c r="R123" s="15"/>
      <c r="S123" s="15"/>
    </row>
    <row r="124" spans="1:19" ht="15.75" x14ac:dyDescent="0.25">
      <c r="A124" s="136" t="s">
        <v>50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5"/>
      <c r="S124" s="15"/>
    </row>
    <row r="125" spans="1:19" ht="47.25" x14ac:dyDescent="0.25">
      <c r="A125" s="33" t="s">
        <v>203</v>
      </c>
      <c r="B125" s="65" t="s">
        <v>58</v>
      </c>
      <c r="C125" s="35"/>
      <c r="D125" s="35"/>
      <c r="E125" s="35"/>
      <c r="F125" s="35"/>
      <c r="G125" s="34" t="s">
        <v>10</v>
      </c>
      <c r="H125" s="34" t="s">
        <v>57</v>
      </c>
      <c r="I125" s="34">
        <v>356</v>
      </c>
      <c r="J125" s="59" t="s">
        <v>60</v>
      </c>
      <c r="K125" s="36">
        <v>8705</v>
      </c>
      <c r="L125" s="69"/>
      <c r="M125" s="36">
        <v>8705</v>
      </c>
      <c r="N125" s="37"/>
      <c r="O125" s="37"/>
      <c r="P125" s="38"/>
      <c r="Q125" s="38"/>
      <c r="R125" s="15"/>
      <c r="S125" s="15"/>
    </row>
    <row r="126" spans="1:19" ht="15.75" x14ac:dyDescent="0.25">
      <c r="A126" s="150"/>
      <c r="B126" s="151"/>
      <c r="C126" s="152"/>
      <c r="D126" s="152"/>
      <c r="E126" s="152"/>
      <c r="F126" s="152"/>
      <c r="G126" s="153"/>
      <c r="H126" s="153"/>
      <c r="I126" s="153"/>
      <c r="J126" s="154"/>
      <c r="K126" s="155"/>
      <c r="L126" s="156"/>
      <c r="M126" s="155"/>
      <c r="N126" s="157"/>
      <c r="O126" s="157"/>
      <c r="P126" s="158"/>
      <c r="Q126" s="158"/>
      <c r="R126" s="15"/>
      <c r="S126" s="15"/>
    </row>
    <row r="128" spans="1:19" ht="16.5" x14ac:dyDescent="0.25">
      <c r="A128" s="119" t="s">
        <v>20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5"/>
      <c r="O128" s="115"/>
      <c r="P128" s="115"/>
      <c r="Q128" s="115"/>
    </row>
    <row r="129" spans="1:17" ht="16.5" x14ac:dyDescent="0.25">
      <c r="A129" s="120" t="s">
        <v>135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8"/>
      <c r="O129" s="18"/>
      <c r="P129" s="18"/>
      <c r="Q129" s="18"/>
    </row>
    <row r="130" spans="1:17" ht="16.5" x14ac:dyDescent="0.25">
      <c r="A130" s="121" t="s">
        <v>208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01"/>
      <c r="O130" s="101"/>
      <c r="P130" s="101"/>
      <c r="Q130" s="101"/>
    </row>
    <row r="131" spans="1:17" ht="15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52"/>
      <c r="K131" s="17"/>
      <c r="L131" s="17"/>
      <c r="M131" s="17"/>
      <c r="N131" s="18"/>
      <c r="O131" s="18"/>
      <c r="P131" s="18"/>
      <c r="Q131" s="18"/>
    </row>
    <row r="132" spans="1:17" ht="15.75" x14ac:dyDescent="0.25">
      <c r="A132" s="137" t="s">
        <v>136</v>
      </c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22" t="s">
        <v>64</v>
      </c>
      <c r="O132" s="122"/>
      <c r="P132" s="123" t="s">
        <v>41</v>
      </c>
      <c r="Q132" s="123"/>
    </row>
    <row r="133" spans="1:17" ht="15.75" x14ac:dyDescent="0.25">
      <c r="A133" s="137" t="s">
        <v>63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22"/>
      <c r="O133" s="122"/>
      <c r="P133" s="123"/>
      <c r="Q133" s="123"/>
    </row>
    <row r="134" spans="1:17" ht="15.75" x14ac:dyDescent="0.25">
      <c r="A134" s="137" t="s">
        <v>164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22"/>
      <c r="O134" s="122"/>
      <c r="P134" s="123"/>
      <c r="Q134" s="123"/>
    </row>
    <row r="135" spans="1:17" ht="15.75" x14ac:dyDescent="0.25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22"/>
      <c r="O135" s="122"/>
      <c r="P135" s="123"/>
      <c r="Q135" s="123"/>
    </row>
    <row r="136" spans="1:17" ht="15.75" x14ac:dyDescent="0.25">
      <c r="A136" s="137" t="s">
        <v>0</v>
      </c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8"/>
      <c r="O136" s="18"/>
      <c r="P136" s="18"/>
      <c r="Q136" s="18"/>
    </row>
    <row r="137" spans="1:17" ht="15.75" x14ac:dyDescent="0.25">
      <c r="A137" s="137" t="s">
        <v>21</v>
      </c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8"/>
      <c r="O137" s="18"/>
      <c r="P137" s="18"/>
      <c r="Q137" s="18"/>
    </row>
    <row r="138" spans="1:17" ht="15.75" x14ac:dyDescent="0.25">
      <c r="A138" s="137" t="s">
        <v>1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8"/>
      <c r="O138" s="18"/>
      <c r="P138" s="18"/>
      <c r="Q138" s="18"/>
    </row>
    <row r="139" spans="1:17" x14ac:dyDescent="0.25">
      <c r="J139" s="53"/>
      <c r="K139" s="5"/>
      <c r="M139" s="5"/>
      <c r="Q139" s="2"/>
    </row>
    <row r="140" spans="1:17" ht="41.25" customHeight="1" x14ac:dyDescent="0.25">
      <c r="A140" s="124" t="s">
        <v>7</v>
      </c>
      <c r="B140" s="125" t="s">
        <v>2</v>
      </c>
      <c r="C140" s="125"/>
      <c r="D140" s="125"/>
      <c r="E140" s="125" t="s">
        <v>154</v>
      </c>
      <c r="F140" s="125"/>
      <c r="G140" s="125" t="s">
        <v>4</v>
      </c>
      <c r="H140" s="125"/>
      <c r="I140" s="125"/>
      <c r="J140" s="125"/>
      <c r="K140" s="125"/>
      <c r="L140" s="125"/>
      <c r="M140" s="125"/>
      <c r="N140" s="125"/>
      <c r="O140" s="125"/>
      <c r="P140" s="125"/>
      <c r="Q140" s="129" t="s">
        <v>29</v>
      </c>
    </row>
    <row r="141" spans="1:17" ht="41.25" customHeight="1" x14ac:dyDescent="0.25">
      <c r="A141" s="124"/>
      <c r="B141" s="125"/>
      <c r="C141" s="125"/>
      <c r="D141" s="125"/>
      <c r="E141" s="125"/>
      <c r="F141" s="125"/>
      <c r="G141" s="125" t="s">
        <v>8</v>
      </c>
      <c r="H141" s="125" t="s">
        <v>5</v>
      </c>
      <c r="I141" s="125"/>
      <c r="J141" s="129" t="s">
        <v>23</v>
      </c>
      <c r="K141" s="129" t="s">
        <v>24</v>
      </c>
      <c r="L141" s="129"/>
      <c r="M141" s="129"/>
      <c r="N141" s="129" t="s">
        <v>65</v>
      </c>
      <c r="O141" s="129" t="s">
        <v>27</v>
      </c>
      <c r="P141" s="129" t="s">
        <v>28</v>
      </c>
      <c r="Q141" s="129"/>
    </row>
    <row r="142" spans="1:17" ht="51" x14ac:dyDescent="0.25">
      <c r="A142" s="124"/>
      <c r="B142" s="112" t="s">
        <v>9</v>
      </c>
      <c r="C142" s="112" t="s">
        <v>9</v>
      </c>
      <c r="D142" s="112" t="s">
        <v>9</v>
      </c>
      <c r="E142" s="112" t="s">
        <v>9</v>
      </c>
      <c r="F142" s="112" t="s">
        <v>9</v>
      </c>
      <c r="G142" s="125"/>
      <c r="H142" s="112" t="s">
        <v>66</v>
      </c>
      <c r="I142" s="112" t="s">
        <v>6</v>
      </c>
      <c r="J142" s="129"/>
      <c r="K142" s="113" t="s">
        <v>67</v>
      </c>
      <c r="L142" s="113" t="s">
        <v>25</v>
      </c>
      <c r="M142" s="113" t="s">
        <v>26</v>
      </c>
      <c r="N142" s="129"/>
      <c r="O142" s="129"/>
      <c r="P142" s="129"/>
      <c r="Q142" s="129"/>
    </row>
    <row r="143" spans="1:17" x14ac:dyDescent="0.25">
      <c r="A143" s="111">
        <v>1</v>
      </c>
      <c r="B143" s="112">
        <v>2</v>
      </c>
      <c r="C143" s="112">
        <v>3</v>
      </c>
      <c r="D143" s="112">
        <v>4</v>
      </c>
      <c r="E143" s="112">
        <v>5</v>
      </c>
      <c r="F143" s="112">
        <v>6</v>
      </c>
      <c r="G143" s="112">
        <v>7</v>
      </c>
      <c r="H143" s="112">
        <v>8</v>
      </c>
      <c r="I143" s="112">
        <v>9</v>
      </c>
      <c r="J143" s="113">
        <v>10</v>
      </c>
      <c r="K143" s="113">
        <v>11</v>
      </c>
      <c r="L143" s="113">
        <v>12</v>
      </c>
      <c r="M143" s="113">
        <v>13</v>
      </c>
      <c r="N143" s="113">
        <v>14</v>
      </c>
      <c r="O143" s="113">
        <v>15</v>
      </c>
      <c r="P143" s="113">
        <v>16</v>
      </c>
      <c r="Q143" s="113">
        <v>17</v>
      </c>
    </row>
    <row r="144" spans="1:17" ht="31.5" x14ac:dyDescent="0.25">
      <c r="A144" s="19" t="s">
        <v>204</v>
      </c>
      <c r="B144" s="20"/>
      <c r="C144" s="21"/>
      <c r="D144" s="21"/>
      <c r="E144" s="21"/>
      <c r="F144" s="21"/>
      <c r="G144" s="20" t="s">
        <v>12</v>
      </c>
      <c r="H144" s="50" t="s">
        <v>51</v>
      </c>
      <c r="I144" s="20">
        <v>642</v>
      </c>
      <c r="J144" s="54"/>
      <c r="K144" s="49">
        <f>K152+K153+K156+K157+K163+K164+K165+K166+K167+K179+K180+K185+K188</f>
        <v>14260</v>
      </c>
      <c r="L144" s="49"/>
      <c r="M144" s="49">
        <f>M152+M153+M156+M157+M163+M164+M165+M166+M167+M179+M180+M185+M188</f>
        <v>14260</v>
      </c>
      <c r="N144" s="24"/>
      <c r="O144" s="24"/>
      <c r="P144" s="25"/>
      <c r="Q144" s="25"/>
    </row>
    <row r="145" spans="1:20" ht="31.5" x14ac:dyDescent="0.25">
      <c r="A145" s="19" t="s">
        <v>204</v>
      </c>
      <c r="B145" s="20"/>
      <c r="C145" s="21"/>
      <c r="D145" s="21"/>
      <c r="E145" s="21"/>
      <c r="F145" s="21"/>
      <c r="G145" s="20" t="s">
        <v>78</v>
      </c>
      <c r="H145" s="50" t="s">
        <v>51</v>
      </c>
      <c r="I145" s="20">
        <v>642</v>
      </c>
      <c r="J145" s="54"/>
      <c r="K145" s="49">
        <f>K168+K169</f>
        <v>200</v>
      </c>
      <c r="L145" s="49"/>
      <c r="M145" s="49">
        <f>M168+M169</f>
        <v>200</v>
      </c>
      <c r="N145" s="24"/>
      <c r="O145" s="24"/>
      <c r="P145" s="25"/>
      <c r="Q145" s="25"/>
    </row>
    <row r="146" spans="1:20" ht="63" x14ac:dyDescent="0.25">
      <c r="A146" s="19" t="s">
        <v>204</v>
      </c>
      <c r="B146" s="50"/>
      <c r="C146" s="50"/>
      <c r="D146" s="50"/>
      <c r="E146" s="50"/>
      <c r="F146" s="50"/>
      <c r="G146" s="50" t="s">
        <v>52</v>
      </c>
      <c r="H146" s="50" t="s">
        <v>51</v>
      </c>
      <c r="I146" s="50">
        <v>642</v>
      </c>
      <c r="J146" s="55"/>
      <c r="K146" s="49">
        <f>K160+K174</f>
        <v>2</v>
      </c>
      <c r="L146" s="50"/>
      <c r="M146" s="49">
        <f>M160+M174</f>
        <v>2</v>
      </c>
      <c r="N146" s="24"/>
      <c r="O146" s="24"/>
      <c r="P146" s="25"/>
      <c r="Q146" s="25"/>
    </row>
    <row r="147" spans="1:20" ht="15.75" x14ac:dyDescent="0.25">
      <c r="A147" s="117" t="s">
        <v>34</v>
      </c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</row>
    <row r="148" spans="1:20" ht="15.75" x14ac:dyDescent="0.25">
      <c r="A148" s="117" t="s">
        <v>35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</row>
    <row r="149" spans="1:20" x14ac:dyDescent="0.25">
      <c r="A149" s="118" t="s">
        <v>116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</row>
    <row r="150" spans="1:20" ht="15.75" x14ac:dyDescent="0.25">
      <c r="A150" s="117" t="s">
        <v>117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</row>
    <row r="151" spans="1:20" ht="15.75" x14ac:dyDescent="0.25">
      <c r="A151" s="117" t="s">
        <v>44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</row>
    <row r="152" spans="1:20" ht="63" x14ac:dyDescent="0.25">
      <c r="A152" s="33" t="s">
        <v>204</v>
      </c>
      <c r="B152" s="34"/>
      <c r="C152" s="35"/>
      <c r="D152" s="35"/>
      <c r="E152" s="35"/>
      <c r="F152" s="35"/>
      <c r="G152" s="34" t="s">
        <v>12</v>
      </c>
      <c r="H152" s="34" t="s">
        <v>22</v>
      </c>
      <c r="I152" s="34">
        <v>642</v>
      </c>
      <c r="J152" s="65" t="s">
        <v>79</v>
      </c>
      <c r="K152" s="36">
        <v>4380</v>
      </c>
      <c r="L152" s="69"/>
      <c r="M152" s="109">
        <v>4380</v>
      </c>
      <c r="N152" s="37"/>
      <c r="O152" s="37"/>
      <c r="P152" s="38"/>
      <c r="Q152" s="38"/>
      <c r="S152" s="2"/>
      <c r="T152" s="2"/>
    </row>
    <row r="153" spans="1:20" ht="94.5" x14ac:dyDescent="0.25">
      <c r="A153" s="33" t="s">
        <v>204</v>
      </c>
      <c r="B153" s="34"/>
      <c r="C153" s="35"/>
      <c r="D153" s="35"/>
      <c r="E153" s="35"/>
      <c r="F153" s="35"/>
      <c r="G153" s="34" t="s">
        <v>12</v>
      </c>
      <c r="H153" s="34" t="s">
        <v>22</v>
      </c>
      <c r="I153" s="34">
        <v>642</v>
      </c>
      <c r="J153" s="65" t="s">
        <v>137</v>
      </c>
      <c r="K153" s="36">
        <v>50</v>
      </c>
      <c r="L153" s="69"/>
      <c r="M153" s="109">
        <v>50</v>
      </c>
      <c r="N153" s="37"/>
      <c r="O153" s="37"/>
      <c r="P153" s="38"/>
      <c r="Q153" s="38"/>
      <c r="S153" s="2"/>
      <c r="T153" s="2"/>
    </row>
    <row r="154" spans="1:20" ht="15.75" x14ac:dyDescent="0.25">
      <c r="A154" s="136" t="s">
        <v>117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S154" s="2"/>
      <c r="T154" s="2"/>
    </row>
    <row r="155" spans="1:20" ht="15.75" x14ac:dyDescent="0.25">
      <c r="A155" s="136" t="s">
        <v>103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S155" s="2"/>
      <c r="T155" s="2"/>
    </row>
    <row r="156" spans="1:20" ht="63" x14ac:dyDescent="0.25">
      <c r="A156" s="33" t="s">
        <v>204</v>
      </c>
      <c r="B156" s="34"/>
      <c r="C156" s="35"/>
      <c r="D156" s="35"/>
      <c r="E156" s="35"/>
      <c r="F156" s="35"/>
      <c r="G156" s="34" t="s">
        <v>12</v>
      </c>
      <c r="H156" s="34" t="s">
        <v>22</v>
      </c>
      <c r="I156" s="34">
        <v>642</v>
      </c>
      <c r="J156" s="56" t="s">
        <v>138</v>
      </c>
      <c r="K156" s="36">
        <v>41</v>
      </c>
      <c r="L156" s="69"/>
      <c r="M156" s="36">
        <v>41</v>
      </c>
      <c r="N156" s="37"/>
      <c r="O156" s="37"/>
      <c r="P156" s="38"/>
      <c r="Q156" s="38"/>
      <c r="S156" s="2"/>
      <c r="T156" s="2"/>
    </row>
    <row r="157" spans="1:20" ht="110.25" x14ac:dyDescent="0.25">
      <c r="A157" s="33" t="s">
        <v>204</v>
      </c>
      <c r="B157" s="34"/>
      <c r="C157" s="35"/>
      <c r="D157" s="35"/>
      <c r="E157" s="35"/>
      <c r="F157" s="35"/>
      <c r="G157" s="34" t="s">
        <v>12</v>
      </c>
      <c r="H157" s="34" t="s">
        <v>22</v>
      </c>
      <c r="I157" s="34">
        <v>642</v>
      </c>
      <c r="J157" s="56" t="s">
        <v>190</v>
      </c>
      <c r="K157" s="36">
        <v>5500</v>
      </c>
      <c r="L157" s="69"/>
      <c r="M157" s="36">
        <v>5500</v>
      </c>
      <c r="N157" s="37"/>
      <c r="O157" s="37"/>
      <c r="P157" s="38"/>
      <c r="Q157" s="38"/>
      <c r="S157" s="2"/>
      <c r="T157" s="2"/>
    </row>
    <row r="158" spans="1:20" ht="15.75" x14ac:dyDescent="0.25">
      <c r="A158" s="146" t="s">
        <v>121</v>
      </c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S158" s="2"/>
      <c r="T158" s="2"/>
    </row>
    <row r="159" spans="1:20" ht="15.75" x14ac:dyDescent="0.25">
      <c r="A159" s="146" t="s">
        <v>122</v>
      </c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S159" s="2"/>
      <c r="T159" s="2"/>
    </row>
    <row r="160" spans="1:20" ht="78.75" x14ac:dyDescent="0.25">
      <c r="A160" s="33" t="s">
        <v>204</v>
      </c>
      <c r="B160" s="35"/>
      <c r="C160" s="35"/>
      <c r="D160" s="35"/>
      <c r="E160" s="35"/>
      <c r="F160" s="35"/>
      <c r="G160" s="34" t="s">
        <v>52</v>
      </c>
      <c r="H160" s="34" t="s">
        <v>51</v>
      </c>
      <c r="I160" s="34">
        <v>642</v>
      </c>
      <c r="J160" s="65" t="s">
        <v>139</v>
      </c>
      <c r="K160" s="34">
        <v>1</v>
      </c>
      <c r="L160" s="69"/>
      <c r="M160" s="36">
        <v>1</v>
      </c>
      <c r="N160" s="37"/>
      <c r="O160" s="37"/>
      <c r="P160" s="38"/>
      <c r="Q160" s="38"/>
      <c r="S160" s="2"/>
      <c r="T160" s="2"/>
    </row>
    <row r="161" spans="1:20" ht="15.75" x14ac:dyDescent="0.25">
      <c r="A161" s="136" t="s">
        <v>118</v>
      </c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S161" s="2"/>
      <c r="T161" s="2"/>
    </row>
    <row r="162" spans="1:20" ht="15.75" x14ac:dyDescent="0.25">
      <c r="A162" s="136" t="s">
        <v>42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S162" s="2"/>
      <c r="T162" s="2"/>
    </row>
    <row r="163" spans="1:20" ht="78.75" x14ac:dyDescent="0.25">
      <c r="A163" s="33" t="s">
        <v>204</v>
      </c>
      <c r="B163" s="35"/>
      <c r="C163" s="35"/>
      <c r="D163" s="35"/>
      <c r="E163" s="35"/>
      <c r="F163" s="35"/>
      <c r="G163" s="34" t="s">
        <v>12</v>
      </c>
      <c r="H163" s="34" t="s">
        <v>51</v>
      </c>
      <c r="I163" s="34">
        <v>642</v>
      </c>
      <c r="J163" s="65" t="s">
        <v>140</v>
      </c>
      <c r="K163" s="34">
        <v>840</v>
      </c>
      <c r="L163" s="69"/>
      <c r="M163" s="36">
        <v>840</v>
      </c>
      <c r="N163" s="37"/>
      <c r="O163" s="37"/>
      <c r="P163" s="38"/>
      <c r="Q163" s="38"/>
      <c r="S163" s="2"/>
      <c r="T163" s="2"/>
    </row>
    <row r="164" spans="1:20" ht="63" x14ac:dyDescent="0.25">
      <c r="A164" s="33" t="s">
        <v>204</v>
      </c>
      <c r="B164" s="35"/>
      <c r="C164" s="35"/>
      <c r="D164" s="35"/>
      <c r="E164" s="35"/>
      <c r="F164" s="35"/>
      <c r="G164" s="34" t="s">
        <v>12</v>
      </c>
      <c r="H164" s="34" t="s">
        <v>51</v>
      </c>
      <c r="I164" s="34">
        <v>642</v>
      </c>
      <c r="J164" s="65" t="s">
        <v>141</v>
      </c>
      <c r="K164" s="34">
        <v>350</v>
      </c>
      <c r="L164" s="69"/>
      <c r="M164" s="34">
        <v>350</v>
      </c>
      <c r="N164" s="37"/>
      <c r="O164" s="37"/>
      <c r="P164" s="38"/>
      <c r="Q164" s="38"/>
      <c r="S164" s="2"/>
      <c r="T164" s="2"/>
    </row>
    <row r="165" spans="1:20" ht="63" x14ac:dyDescent="0.25">
      <c r="A165" s="33" t="s">
        <v>204</v>
      </c>
      <c r="B165" s="35"/>
      <c r="C165" s="35"/>
      <c r="D165" s="35"/>
      <c r="E165" s="35"/>
      <c r="F165" s="35"/>
      <c r="G165" s="34" t="s">
        <v>12</v>
      </c>
      <c r="H165" s="34" t="s">
        <v>51</v>
      </c>
      <c r="I165" s="34">
        <v>642</v>
      </c>
      <c r="J165" s="65" t="s">
        <v>82</v>
      </c>
      <c r="K165" s="34">
        <v>3000</v>
      </c>
      <c r="L165" s="69"/>
      <c r="M165" s="34">
        <v>3000</v>
      </c>
      <c r="N165" s="37"/>
      <c r="O165" s="37"/>
      <c r="P165" s="38"/>
      <c r="Q165" s="38"/>
      <c r="S165" s="2"/>
      <c r="T165" s="2"/>
    </row>
    <row r="166" spans="1:20" ht="63" x14ac:dyDescent="0.25">
      <c r="A166" s="33" t="s">
        <v>204</v>
      </c>
      <c r="B166" s="34"/>
      <c r="C166" s="35"/>
      <c r="D166" s="35"/>
      <c r="E166" s="35"/>
      <c r="F166" s="35"/>
      <c r="G166" s="34" t="s">
        <v>12</v>
      </c>
      <c r="H166" s="34" t="s">
        <v>22</v>
      </c>
      <c r="I166" s="34">
        <v>642</v>
      </c>
      <c r="J166" s="65" t="s">
        <v>81</v>
      </c>
      <c r="K166" s="36">
        <v>34</v>
      </c>
      <c r="L166" s="69"/>
      <c r="M166" s="36">
        <v>34</v>
      </c>
      <c r="N166" s="37"/>
      <c r="O166" s="37"/>
      <c r="P166" s="38"/>
      <c r="Q166" s="38"/>
      <c r="S166" s="2"/>
      <c r="T166" s="2"/>
    </row>
    <row r="167" spans="1:20" ht="47.25" x14ac:dyDescent="0.25">
      <c r="A167" s="33" t="s">
        <v>204</v>
      </c>
      <c r="B167" s="34"/>
      <c r="C167" s="35"/>
      <c r="D167" s="35"/>
      <c r="E167" s="35"/>
      <c r="F167" s="35"/>
      <c r="G167" s="34" t="s">
        <v>12</v>
      </c>
      <c r="H167" s="34" t="s">
        <v>22</v>
      </c>
      <c r="I167" s="34">
        <v>642</v>
      </c>
      <c r="J167" s="65" t="s">
        <v>80</v>
      </c>
      <c r="K167" s="36">
        <v>40</v>
      </c>
      <c r="L167" s="69"/>
      <c r="M167" s="36">
        <v>40</v>
      </c>
      <c r="N167" s="37"/>
      <c r="O167" s="37"/>
      <c r="P167" s="38"/>
      <c r="Q167" s="38"/>
      <c r="S167" s="2"/>
      <c r="T167" s="2"/>
    </row>
    <row r="168" spans="1:20" ht="78.75" x14ac:dyDescent="0.25">
      <c r="A168" s="33" t="s">
        <v>204</v>
      </c>
      <c r="B168" s="34"/>
      <c r="C168" s="35"/>
      <c r="D168" s="35"/>
      <c r="E168" s="35"/>
      <c r="F168" s="35"/>
      <c r="G168" s="34" t="s">
        <v>78</v>
      </c>
      <c r="H168" s="34" t="s">
        <v>22</v>
      </c>
      <c r="I168" s="34">
        <v>642</v>
      </c>
      <c r="J168" s="56" t="s">
        <v>104</v>
      </c>
      <c r="K168" s="36">
        <v>140</v>
      </c>
      <c r="L168" s="69"/>
      <c r="M168" s="36">
        <v>140</v>
      </c>
      <c r="N168" s="37"/>
      <c r="O168" s="37"/>
      <c r="P168" s="38"/>
      <c r="Q168" s="38"/>
      <c r="S168" s="2"/>
      <c r="T168" s="2"/>
    </row>
    <row r="169" spans="1:20" ht="110.25" x14ac:dyDescent="0.25">
      <c r="A169" s="33" t="s">
        <v>204</v>
      </c>
      <c r="B169" s="34"/>
      <c r="C169" s="35"/>
      <c r="D169" s="35"/>
      <c r="E169" s="35"/>
      <c r="F169" s="35"/>
      <c r="G169" s="34" t="s">
        <v>78</v>
      </c>
      <c r="H169" s="34" t="s">
        <v>22</v>
      </c>
      <c r="I169" s="34">
        <v>642</v>
      </c>
      <c r="J169" s="56" t="s">
        <v>162</v>
      </c>
      <c r="K169" s="36">
        <v>60</v>
      </c>
      <c r="L169" s="69"/>
      <c r="M169" s="36">
        <v>60</v>
      </c>
      <c r="N169" s="37"/>
      <c r="O169" s="37"/>
      <c r="P169" s="38"/>
      <c r="Q169" s="38"/>
      <c r="S169" s="2"/>
      <c r="T169" s="2"/>
    </row>
    <row r="170" spans="1:20" ht="15.75" x14ac:dyDescent="0.25">
      <c r="A170" s="136" t="s">
        <v>83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S170" s="2"/>
      <c r="T170" s="2"/>
    </row>
    <row r="171" spans="1:20" x14ac:dyDescent="0.25">
      <c r="A171" s="142" t="s">
        <v>123</v>
      </c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S171" s="2"/>
      <c r="T171" s="2"/>
    </row>
    <row r="172" spans="1:20" ht="15.75" x14ac:dyDescent="0.25">
      <c r="A172" s="136" t="s">
        <v>163</v>
      </c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S172" s="2"/>
      <c r="T172" s="2"/>
    </row>
    <row r="173" spans="1:20" ht="15.75" x14ac:dyDescent="0.25">
      <c r="A173" s="136" t="s">
        <v>105</v>
      </c>
      <c r="B173" s="136"/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S173" s="2"/>
      <c r="T173" s="2"/>
    </row>
    <row r="174" spans="1:20" ht="63" x14ac:dyDescent="0.25">
      <c r="A174" s="33" t="s">
        <v>204</v>
      </c>
      <c r="B174" s="34"/>
      <c r="C174" s="35"/>
      <c r="D174" s="35"/>
      <c r="E174" s="35"/>
      <c r="F174" s="35"/>
      <c r="G174" s="34" t="s">
        <v>52</v>
      </c>
      <c r="H174" s="34" t="s">
        <v>22</v>
      </c>
      <c r="I174" s="34">
        <v>642</v>
      </c>
      <c r="J174" s="56" t="s">
        <v>142</v>
      </c>
      <c r="K174" s="36">
        <v>1</v>
      </c>
      <c r="L174" s="69"/>
      <c r="M174" s="36">
        <v>1</v>
      </c>
      <c r="N174" s="37"/>
      <c r="O174" s="37"/>
      <c r="P174" s="38"/>
      <c r="Q174" s="38"/>
      <c r="S174" s="2"/>
      <c r="T174" s="2"/>
    </row>
    <row r="175" spans="1:20" ht="15.75" x14ac:dyDescent="0.25">
      <c r="A175" s="136" t="s">
        <v>36</v>
      </c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S175" s="2"/>
      <c r="T175" s="2"/>
    </row>
    <row r="176" spans="1:20" x14ac:dyDescent="0.25">
      <c r="A176" s="143" t="s">
        <v>119</v>
      </c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5"/>
      <c r="S176" s="2"/>
      <c r="T176" s="2"/>
    </row>
    <row r="177" spans="1:20" ht="15.75" x14ac:dyDescent="0.25">
      <c r="A177" s="139" t="s">
        <v>46</v>
      </c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1"/>
      <c r="S177" s="2"/>
      <c r="T177" s="2"/>
    </row>
    <row r="178" spans="1:20" ht="15.75" x14ac:dyDescent="0.25">
      <c r="A178" s="139" t="s">
        <v>100</v>
      </c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1"/>
      <c r="S178" s="2"/>
      <c r="T178" s="2"/>
    </row>
    <row r="179" spans="1:20" ht="63" x14ac:dyDescent="0.25">
      <c r="A179" s="33" t="s">
        <v>204</v>
      </c>
      <c r="B179" s="34"/>
      <c r="C179" s="35"/>
      <c r="D179" s="35"/>
      <c r="E179" s="35"/>
      <c r="F179" s="35"/>
      <c r="G179" s="34" t="s">
        <v>12</v>
      </c>
      <c r="H179" s="34" t="s">
        <v>22</v>
      </c>
      <c r="I179" s="34">
        <v>642</v>
      </c>
      <c r="J179" s="57" t="s">
        <v>143</v>
      </c>
      <c r="K179" s="36">
        <v>3</v>
      </c>
      <c r="L179" s="69"/>
      <c r="M179" s="36">
        <v>3</v>
      </c>
      <c r="N179" s="37"/>
      <c r="O179" s="37"/>
      <c r="P179" s="38"/>
      <c r="Q179" s="38"/>
      <c r="S179" s="2"/>
      <c r="T179" s="2"/>
    </row>
    <row r="180" spans="1:20" ht="78.75" x14ac:dyDescent="0.25">
      <c r="A180" s="33" t="s">
        <v>204</v>
      </c>
      <c r="B180" s="34"/>
      <c r="C180" s="35"/>
      <c r="D180" s="35"/>
      <c r="E180" s="35"/>
      <c r="F180" s="35"/>
      <c r="G180" s="34" t="s">
        <v>12</v>
      </c>
      <c r="H180" s="34" t="s">
        <v>22</v>
      </c>
      <c r="I180" s="34">
        <v>642</v>
      </c>
      <c r="J180" s="59" t="s">
        <v>101</v>
      </c>
      <c r="K180" s="36">
        <v>20</v>
      </c>
      <c r="L180" s="69"/>
      <c r="M180" s="36">
        <v>20</v>
      </c>
      <c r="N180" s="37"/>
      <c r="O180" s="37"/>
      <c r="P180" s="38"/>
      <c r="Q180" s="38"/>
      <c r="S180" s="2"/>
      <c r="T180" s="2"/>
    </row>
    <row r="181" spans="1:20" ht="15.75" x14ac:dyDescent="0.25">
      <c r="A181" s="117" t="s">
        <v>37</v>
      </c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S181" s="2"/>
      <c r="T181" s="2"/>
    </row>
    <row r="182" spans="1:20" x14ac:dyDescent="0.25">
      <c r="A182" s="118" t="s">
        <v>120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S182" s="2"/>
      <c r="T182" s="2"/>
    </row>
    <row r="183" spans="1:20" ht="15.75" x14ac:dyDescent="0.25">
      <c r="A183" s="117" t="s">
        <v>160</v>
      </c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S183" s="2"/>
      <c r="T183" s="2"/>
    </row>
    <row r="184" spans="1:20" ht="15.75" x14ac:dyDescent="0.25">
      <c r="A184" s="117" t="s">
        <v>102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S184" s="2"/>
      <c r="T184" s="2"/>
    </row>
    <row r="185" spans="1:20" ht="63" x14ac:dyDescent="0.25">
      <c r="A185" s="26" t="s">
        <v>204</v>
      </c>
      <c r="B185" s="27"/>
      <c r="C185" s="28"/>
      <c r="D185" s="28"/>
      <c r="E185" s="28"/>
      <c r="F185" s="28"/>
      <c r="G185" s="27" t="s">
        <v>12</v>
      </c>
      <c r="H185" s="27" t="s">
        <v>22</v>
      </c>
      <c r="I185" s="27">
        <v>642</v>
      </c>
      <c r="J185" s="57" t="s">
        <v>143</v>
      </c>
      <c r="K185" s="29">
        <v>1</v>
      </c>
      <c r="L185" s="67"/>
      <c r="M185" s="29">
        <v>1</v>
      </c>
      <c r="N185" s="31"/>
      <c r="O185" s="31"/>
      <c r="P185" s="32"/>
      <c r="Q185" s="32"/>
      <c r="S185" s="2"/>
      <c r="T185" s="2"/>
    </row>
    <row r="186" spans="1:20" ht="15.75" x14ac:dyDescent="0.25">
      <c r="A186" s="117" t="s">
        <v>47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S186" s="2"/>
      <c r="T186" s="2"/>
    </row>
    <row r="187" spans="1:20" ht="15.75" x14ac:dyDescent="0.25">
      <c r="A187" s="117" t="s">
        <v>197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S187" s="2"/>
      <c r="T187" s="2"/>
    </row>
    <row r="188" spans="1:20" ht="63" x14ac:dyDescent="0.25">
      <c r="A188" s="26" t="s">
        <v>204</v>
      </c>
      <c r="B188" s="27"/>
      <c r="C188" s="28"/>
      <c r="D188" s="28"/>
      <c r="E188" s="28"/>
      <c r="F188" s="28"/>
      <c r="G188" s="27" t="s">
        <v>12</v>
      </c>
      <c r="H188" s="27" t="s">
        <v>22</v>
      </c>
      <c r="I188" s="27">
        <v>642</v>
      </c>
      <c r="J188" s="57" t="s">
        <v>144</v>
      </c>
      <c r="K188" s="29">
        <v>1</v>
      </c>
      <c r="L188" s="67"/>
      <c r="M188" s="29">
        <v>1</v>
      </c>
      <c r="N188" s="31"/>
      <c r="O188" s="31"/>
      <c r="P188" s="32"/>
      <c r="Q188" s="32"/>
      <c r="S188" s="2"/>
      <c r="T188" s="2"/>
    </row>
    <row r="190" spans="1:20" ht="16.5" x14ac:dyDescent="0.25">
      <c r="A190" s="119" t="s">
        <v>20</v>
      </c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5"/>
      <c r="O190" s="115"/>
      <c r="P190" s="115"/>
      <c r="Q190" s="115"/>
    </row>
    <row r="191" spans="1:20" ht="16.5" x14ac:dyDescent="0.25">
      <c r="A191" s="120" t="s">
        <v>145</v>
      </c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120"/>
      <c r="M191" s="120"/>
      <c r="N191" s="110"/>
      <c r="O191" s="18"/>
      <c r="P191" s="18"/>
      <c r="Q191" s="18"/>
    </row>
    <row r="192" spans="1:20" ht="16.5" x14ac:dyDescent="0.25">
      <c r="A192" s="121" t="s">
        <v>209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8"/>
      <c r="O192" s="18"/>
      <c r="P192" s="18"/>
      <c r="Q192" s="18"/>
    </row>
    <row r="193" spans="1:17" ht="15" x14ac:dyDescent="0.25">
      <c r="A193" s="17"/>
      <c r="B193" s="52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8"/>
      <c r="O193" s="18"/>
      <c r="P193" s="18"/>
      <c r="Q193" s="18"/>
    </row>
    <row r="194" spans="1:17" ht="15" x14ac:dyDescent="0.25">
      <c r="A194" s="17"/>
      <c r="B194" s="52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8"/>
      <c r="O194" s="18"/>
      <c r="P194" s="18"/>
      <c r="Q194" s="18"/>
    </row>
    <row r="195" spans="1:17" ht="15.75" x14ac:dyDescent="0.25">
      <c r="A195" s="137" t="s">
        <v>146</v>
      </c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22" t="s">
        <v>64</v>
      </c>
      <c r="O195" s="122"/>
      <c r="P195" s="123" t="s">
        <v>53</v>
      </c>
      <c r="Q195" s="123"/>
    </row>
    <row r="196" spans="1:17" ht="15.75" x14ac:dyDescent="0.25">
      <c r="A196" s="137" t="s">
        <v>63</v>
      </c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22"/>
      <c r="O196" s="122"/>
      <c r="P196" s="123"/>
      <c r="Q196" s="123"/>
    </row>
    <row r="197" spans="1:17" ht="15.75" x14ac:dyDescent="0.25">
      <c r="A197" s="137" t="s">
        <v>147</v>
      </c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22"/>
      <c r="O197" s="122"/>
      <c r="P197" s="123"/>
      <c r="Q197" s="123"/>
    </row>
    <row r="198" spans="1:17" ht="15.75" x14ac:dyDescent="0.25">
      <c r="A198" s="137"/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22"/>
      <c r="O198" s="122"/>
      <c r="P198" s="123"/>
      <c r="Q198" s="123"/>
    </row>
    <row r="199" spans="1:17" ht="15.75" x14ac:dyDescent="0.25">
      <c r="A199" s="137" t="s">
        <v>0</v>
      </c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8"/>
      <c r="O199" s="18"/>
      <c r="P199" s="18"/>
      <c r="Q199" s="18"/>
    </row>
    <row r="200" spans="1:17" ht="15.75" x14ac:dyDescent="0.25">
      <c r="A200" s="137" t="s">
        <v>61</v>
      </c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8"/>
      <c r="O200" s="18"/>
      <c r="P200" s="18"/>
      <c r="Q200" s="18"/>
    </row>
    <row r="201" spans="1:17" ht="15.75" x14ac:dyDescent="0.25">
      <c r="A201" s="137" t="s">
        <v>1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8"/>
      <c r="O201" s="18"/>
      <c r="P201" s="18"/>
      <c r="Q201" s="18"/>
    </row>
    <row r="202" spans="1:17" x14ac:dyDescent="0.25">
      <c r="B202" s="64"/>
      <c r="K202" s="5"/>
      <c r="M202" s="5"/>
      <c r="Q202" s="2"/>
    </row>
    <row r="203" spans="1:17" ht="40.5" customHeight="1" x14ac:dyDescent="0.25">
      <c r="A203" s="124" t="s">
        <v>7</v>
      </c>
      <c r="B203" s="125" t="s">
        <v>2</v>
      </c>
      <c r="C203" s="125"/>
      <c r="D203" s="125"/>
      <c r="E203" s="125" t="s">
        <v>154</v>
      </c>
      <c r="F203" s="125"/>
      <c r="G203" s="125" t="s">
        <v>4</v>
      </c>
      <c r="H203" s="125"/>
      <c r="I203" s="125"/>
      <c r="J203" s="125"/>
      <c r="K203" s="125"/>
      <c r="L203" s="125"/>
      <c r="M203" s="125"/>
      <c r="N203" s="125"/>
      <c r="O203" s="125"/>
      <c r="P203" s="125"/>
      <c r="Q203" s="129" t="s">
        <v>29</v>
      </c>
    </row>
    <row r="204" spans="1:17" ht="40.5" customHeight="1" x14ac:dyDescent="0.25">
      <c r="A204" s="124"/>
      <c r="B204" s="125"/>
      <c r="C204" s="125"/>
      <c r="D204" s="125"/>
      <c r="E204" s="125"/>
      <c r="F204" s="125"/>
      <c r="G204" s="125" t="s">
        <v>8</v>
      </c>
      <c r="H204" s="125" t="s">
        <v>5</v>
      </c>
      <c r="I204" s="125"/>
      <c r="J204" s="129" t="s">
        <v>23</v>
      </c>
      <c r="K204" s="129" t="s">
        <v>24</v>
      </c>
      <c r="L204" s="129"/>
      <c r="M204" s="129"/>
      <c r="N204" s="129" t="s">
        <v>65</v>
      </c>
      <c r="O204" s="129" t="s">
        <v>27</v>
      </c>
      <c r="P204" s="129" t="s">
        <v>28</v>
      </c>
      <c r="Q204" s="129"/>
    </row>
    <row r="205" spans="1:17" ht="51" x14ac:dyDescent="0.25">
      <c r="A205" s="124"/>
      <c r="B205" s="112" t="s">
        <v>9</v>
      </c>
      <c r="C205" s="112" t="s">
        <v>9</v>
      </c>
      <c r="D205" s="112" t="s">
        <v>9</v>
      </c>
      <c r="E205" s="112" t="s">
        <v>9</v>
      </c>
      <c r="F205" s="112" t="s">
        <v>9</v>
      </c>
      <c r="G205" s="125"/>
      <c r="H205" s="112" t="s">
        <v>66</v>
      </c>
      <c r="I205" s="112" t="s">
        <v>6</v>
      </c>
      <c r="J205" s="129"/>
      <c r="K205" s="113" t="s">
        <v>67</v>
      </c>
      <c r="L205" s="113" t="s">
        <v>25</v>
      </c>
      <c r="M205" s="113" t="s">
        <v>26</v>
      </c>
      <c r="N205" s="129"/>
      <c r="O205" s="129"/>
      <c r="P205" s="129"/>
      <c r="Q205" s="129"/>
    </row>
    <row r="206" spans="1:17" x14ac:dyDescent="0.25">
      <c r="A206" s="111">
        <v>1</v>
      </c>
      <c r="B206" s="112">
        <v>2</v>
      </c>
      <c r="C206" s="112">
        <v>3</v>
      </c>
      <c r="D206" s="112">
        <v>4</v>
      </c>
      <c r="E206" s="112">
        <v>5</v>
      </c>
      <c r="F206" s="112">
        <v>6</v>
      </c>
      <c r="G206" s="112">
        <v>7</v>
      </c>
      <c r="H206" s="112">
        <v>8</v>
      </c>
      <c r="I206" s="112">
        <v>9</v>
      </c>
      <c r="J206" s="113">
        <v>10</v>
      </c>
      <c r="K206" s="113">
        <v>11</v>
      </c>
      <c r="L206" s="113">
        <v>12</v>
      </c>
      <c r="M206" s="113">
        <v>13</v>
      </c>
      <c r="N206" s="113">
        <v>14</v>
      </c>
      <c r="O206" s="113">
        <v>15</v>
      </c>
      <c r="P206" s="113">
        <v>16</v>
      </c>
      <c r="Q206" s="113">
        <v>17</v>
      </c>
    </row>
    <row r="207" spans="1:17" ht="47.25" x14ac:dyDescent="0.25">
      <c r="A207" s="19" t="s">
        <v>205</v>
      </c>
      <c r="B207" s="63" t="s">
        <v>54</v>
      </c>
      <c r="C207" s="21"/>
      <c r="D207" s="21"/>
      <c r="E207" s="21"/>
      <c r="F207" s="21"/>
      <c r="G207" s="20" t="s">
        <v>55</v>
      </c>
      <c r="H207" s="20" t="s">
        <v>56</v>
      </c>
      <c r="I207" s="20">
        <v>642</v>
      </c>
      <c r="J207" s="22"/>
      <c r="K207" s="22">
        <f>K213+K214+K217</f>
        <v>6</v>
      </c>
      <c r="L207" s="22"/>
      <c r="M207" s="22">
        <f>M213+M214+M217</f>
        <v>6</v>
      </c>
      <c r="N207" s="24"/>
      <c r="O207" s="24"/>
      <c r="P207" s="25"/>
      <c r="Q207" s="25"/>
    </row>
    <row r="208" spans="1:17" ht="15.75" x14ac:dyDescent="0.25">
      <c r="A208" s="117" t="s">
        <v>34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</row>
    <row r="209" spans="1:17" ht="15.75" x14ac:dyDescent="0.25">
      <c r="A209" s="117" t="s">
        <v>35</v>
      </c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</row>
    <row r="210" spans="1:17" x14ac:dyDescent="0.25">
      <c r="A210" s="118" t="s">
        <v>116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1:17" ht="15.75" x14ac:dyDescent="0.25">
      <c r="A211" s="147" t="s">
        <v>121</v>
      </c>
      <c r="B211" s="147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7"/>
    </row>
    <row r="212" spans="1:17" ht="15.75" x14ac:dyDescent="0.25">
      <c r="A212" s="147" t="s">
        <v>122</v>
      </c>
      <c r="B212" s="147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7"/>
    </row>
    <row r="213" spans="1:17" ht="78.75" x14ac:dyDescent="0.25">
      <c r="A213" s="33" t="s">
        <v>205</v>
      </c>
      <c r="B213" s="65" t="s">
        <v>54</v>
      </c>
      <c r="C213" s="35"/>
      <c r="D213" s="35"/>
      <c r="E213" s="35"/>
      <c r="F213" s="35"/>
      <c r="G213" s="34" t="s">
        <v>55</v>
      </c>
      <c r="H213" s="34" t="s">
        <v>56</v>
      </c>
      <c r="I213" s="34">
        <v>642</v>
      </c>
      <c r="J213" s="34" t="s">
        <v>148</v>
      </c>
      <c r="K213" s="36">
        <v>1</v>
      </c>
      <c r="L213" s="36"/>
      <c r="M213" s="36">
        <v>1</v>
      </c>
      <c r="N213" s="37"/>
      <c r="O213" s="37"/>
      <c r="P213" s="38"/>
      <c r="Q213" s="38"/>
    </row>
    <row r="214" spans="1:17" ht="63" x14ac:dyDescent="0.25">
      <c r="A214" s="33" t="s">
        <v>205</v>
      </c>
      <c r="B214" s="65" t="s">
        <v>54</v>
      </c>
      <c r="C214" s="35"/>
      <c r="D214" s="35"/>
      <c r="E214" s="35"/>
      <c r="F214" s="35"/>
      <c r="G214" s="34" t="s">
        <v>55</v>
      </c>
      <c r="H214" s="34" t="s">
        <v>56</v>
      </c>
      <c r="I214" s="34">
        <v>642</v>
      </c>
      <c r="J214" s="34" t="s">
        <v>186</v>
      </c>
      <c r="K214" s="36">
        <v>1</v>
      </c>
      <c r="L214" s="36"/>
      <c r="M214" s="36">
        <v>1</v>
      </c>
      <c r="N214" s="37"/>
      <c r="O214" s="37"/>
      <c r="P214" s="38"/>
      <c r="Q214" s="38"/>
    </row>
    <row r="215" spans="1:17" ht="15.75" customHeight="1" x14ac:dyDescent="0.25">
      <c r="A215" s="136" t="s">
        <v>118</v>
      </c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</row>
    <row r="216" spans="1:17" ht="15.75" customHeight="1" x14ac:dyDescent="0.25">
      <c r="A216" s="136" t="s">
        <v>42</v>
      </c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</row>
    <row r="217" spans="1:17" ht="63" x14ac:dyDescent="0.25">
      <c r="A217" s="33" t="s">
        <v>205</v>
      </c>
      <c r="B217" s="65" t="s">
        <v>54</v>
      </c>
      <c r="C217" s="35"/>
      <c r="D217" s="35"/>
      <c r="E217" s="35"/>
      <c r="F217" s="35"/>
      <c r="G217" s="34" t="s">
        <v>55</v>
      </c>
      <c r="H217" s="34" t="s">
        <v>56</v>
      </c>
      <c r="I217" s="34">
        <v>642</v>
      </c>
      <c r="J217" s="34" t="s">
        <v>195</v>
      </c>
      <c r="K217" s="36">
        <v>4</v>
      </c>
      <c r="L217" s="36"/>
      <c r="M217" s="36">
        <v>4</v>
      </c>
      <c r="N217" s="37"/>
      <c r="O217" s="37"/>
      <c r="P217" s="38"/>
      <c r="Q217" s="38"/>
    </row>
    <row r="218" spans="1:17" ht="15.75" x14ac:dyDescent="0.25">
      <c r="A218" s="150"/>
      <c r="B218" s="151"/>
      <c r="C218" s="152"/>
      <c r="D218" s="152"/>
      <c r="E218" s="152"/>
      <c r="F218" s="152"/>
      <c r="G218" s="153"/>
      <c r="H218" s="153"/>
      <c r="I218" s="153"/>
      <c r="J218" s="153"/>
      <c r="K218" s="155"/>
      <c r="L218" s="155"/>
      <c r="M218" s="155"/>
      <c r="N218" s="157"/>
      <c r="O218" s="157"/>
      <c r="P218" s="158"/>
      <c r="Q218" s="158"/>
    </row>
    <row r="220" spans="1:17" ht="16.5" x14ac:dyDescent="0.25">
      <c r="A220" s="119" t="s">
        <v>20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5"/>
      <c r="O220" s="115"/>
      <c r="P220" s="115"/>
      <c r="Q220" s="115"/>
    </row>
    <row r="221" spans="1:17" ht="16.5" x14ac:dyDescent="0.25">
      <c r="A221" s="120" t="s">
        <v>149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8"/>
      <c r="O221" s="18"/>
      <c r="P221" s="18"/>
      <c r="Q221" s="18"/>
    </row>
    <row r="222" spans="1:17" ht="16.5" x14ac:dyDescent="0.25">
      <c r="A222" s="121" t="s">
        <v>209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8"/>
      <c r="O222" s="18"/>
      <c r="P222" s="18"/>
      <c r="Q222" s="18"/>
    </row>
    <row r="223" spans="1:17" ht="15" x14ac:dyDescent="0.25">
      <c r="A223" s="17"/>
      <c r="B223" s="52"/>
      <c r="C223" s="17"/>
      <c r="D223" s="17"/>
      <c r="E223" s="17"/>
      <c r="F223" s="17"/>
      <c r="G223" s="17"/>
      <c r="H223" s="17"/>
      <c r="I223" s="14"/>
      <c r="J223" s="52"/>
      <c r="K223" s="17"/>
      <c r="L223" s="17"/>
      <c r="M223" s="83"/>
      <c r="N223" s="18"/>
      <c r="O223" s="18"/>
      <c r="P223" s="18"/>
      <c r="Q223" s="18"/>
    </row>
    <row r="224" spans="1:17" ht="15" x14ac:dyDescent="0.25">
      <c r="A224" s="17"/>
      <c r="B224" s="52"/>
      <c r="C224" s="17"/>
      <c r="D224" s="17"/>
      <c r="E224" s="17"/>
      <c r="F224" s="17"/>
      <c r="G224" s="17"/>
      <c r="H224" s="17"/>
      <c r="I224" s="14"/>
      <c r="J224" s="52"/>
      <c r="K224" s="17"/>
      <c r="L224" s="17"/>
      <c r="M224" s="83"/>
      <c r="N224" s="18"/>
      <c r="O224" s="18"/>
      <c r="P224" s="18"/>
      <c r="Q224" s="18"/>
    </row>
    <row r="225" spans="1:17" ht="15.75" x14ac:dyDescent="0.25">
      <c r="A225" s="137" t="s">
        <v>150</v>
      </c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22" t="s">
        <v>64</v>
      </c>
      <c r="O225" s="122"/>
      <c r="P225" s="123" t="s">
        <v>85</v>
      </c>
      <c r="Q225" s="123"/>
    </row>
    <row r="226" spans="1:17" ht="15.75" x14ac:dyDescent="0.25">
      <c r="A226" s="137" t="s">
        <v>63</v>
      </c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22"/>
      <c r="O226" s="122"/>
      <c r="P226" s="123"/>
      <c r="Q226" s="123"/>
    </row>
    <row r="227" spans="1:17" ht="15.75" x14ac:dyDescent="0.25">
      <c r="A227" s="137" t="s">
        <v>151</v>
      </c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22"/>
      <c r="O227" s="122"/>
      <c r="P227" s="123"/>
      <c r="Q227" s="123"/>
    </row>
    <row r="228" spans="1:17" ht="15.75" x14ac:dyDescent="0.25">
      <c r="A228" s="137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22"/>
      <c r="O228" s="122"/>
      <c r="P228" s="123"/>
      <c r="Q228" s="123"/>
    </row>
    <row r="229" spans="1:17" ht="15.75" x14ac:dyDescent="0.25">
      <c r="A229" s="137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8"/>
      <c r="O229" s="18"/>
      <c r="P229" s="18"/>
      <c r="Q229" s="18"/>
    </row>
    <row r="230" spans="1:17" ht="15.75" x14ac:dyDescent="0.25">
      <c r="A230" s="137" t="s">
        <v>0</v>
      </c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8"/>
      <c r="O230" s="18"/>
      <c r="P230" s="18"/>
      <c r="Q230" s="18"/>
    </row>
    <row r="231" spans="1:17" ht="15.75" x14ac:dyDescent="0.25">
      <c r="A231" s="137" t="s">
        <v>153</v>
      </c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8"/>
      <c r="O231" s="18"/>
      <c r="P231" s="18"/>
      <c r="Q231" s="18"/>
    </row>
    <row r="232" spans="1:17" ht="15.75" x14ac:dyDescent="0.25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48"/>
      <c r="N232" s="18"/>
      <c r="O232" s="18"/>
      <c r="P232" s="81"/>
      <c r="Q232" s="81"/>
    </row>
    <row r="233" spans="1:17" ht="15" x14ac:dyDescent="0.25">
      <c r="A233" s="124" t="s">
        <v>7</v>
      </c>
      <c r="B233" s="125" t="s">
        <v>2</v>
      </c>
      <c r="C233" s="125"/>
      <c r="D233" s="125"/>
      <c r="E233" s="125" t="s">
        <v>3</v>
      </c>
      <c r="F233" s="125"/>
      <c r="G233" s="125" t="s">
        <v>156</v>
      </c>
      <c r="H233" s="125"/>
      <c r="I233" s="125"/>
      <c r="J233" s="125"/>
      <c r="K233" s="125"/>
      <c r="L233" s="125"/>
      <c r="M233" s="125"/>
      <c r="N233" s="125"/>
      <c r="O233" s="125"/>
      <c r="P233" s="81"/>
      <c r="Q233"/>
    </row>
    <row r="234" spans="1:17" ht="15" x14ac:dyDescent="0.25">
      <c r="A234" s="124"/>
      <c r="B234" s="125"/>
      <c r="C234" s="125"/>
      <c r="D234" s="125"/>
      <c r="E234" s="125"/>
      <c r="F234" s="125"/>
      <c r="G234" s="125" t="s">
        <v>8</v>
      </c>
      <c r="H234" s="125" t="s">
        <v>5</v>
      </c>
      <c r="I234" s="125"/>
      <c r="J234" s="125" t="s">
        <v>24</v>
      </c>
      <c r="K234" s="125"/>
      <c r="L234" s="125"/>
      <c r="M234" s="129" t="s">
        <v>65</v>
      </c>
      <c r="N234" s="129" t="s">
        <v>27</v>
      </c>
      <c r="O234" s="129" t="s">
        <v>28</v>
      </c>
      <c r="P234" s="81"/>
      <c r="Q234"/>
    </row>
    <row r="235" spans="1:17" ht="51" x14ac:dyDescent="0.25">
      <c r="A235" s="124"/>
      <c r="B235" s="112" t="s">
        <v>9</v>
      </c>
      <c r="C235" s="112" t="s">
        <v>9</v>
      </c>
      <c r="D235" s="112" t="s">
        <v>9</v>
      </c>
      <c r="E235" s="112" t="s">
        <v>9</v>
      </c>
      <c r="F235" s="112" t="s">
        <v>9</v>
      </c>
      <c r="G235" s="125"/>
      <c r="H235" s="112" t="s">
        <v>66</v>
      </c>
      <c r="I235" s="111" t="s">
        <v>6</v>
      </c>
      <c r="J235" s="113" t="s">
        <v>67</v>
      </c>
      <c r="K235" s="113" t="s">
        <v>25</v>
      </c>
      <c r="L235" s="113" t="s">
        <v>26</v>
      </c>
      <c r="M235" s="129"/>
      <c r="N235" s="129"/>
      <c r="O235" s="129"/>
      <c r="P235" s="81"/>
      <c r="Q235"/>
    </row>
    <row r="236" spans="1:17" ht="15" x14ac:dyDescent="0.25">
      <c r="A236" s="111">
        <v>1</v>
      </c>
      <c r="B236" s="112">
        <v>2</v>
      </c>
      <c r="C236" s="112">
        <v>3</v>
      </c>
      <c r="D236" s="112">
        <v>4</v>
      </c>
      <c r="E236" s="112">
        <v>5</v>
      </c>
      <c r="F236" s="112">
        <v>6</v>
      </c>
      <c r="G236" s="112">
        <v>7</v>
      </c>
      <c r="H236" s="112">
        <v>8</v>
      </c>
      <c r="I236" s="111">
        <v>9</v>
      </c>
      <c r="J236" s="113">
        <v>10</v>
      </c>
      <c r="K236" s="113">
        <v>11</v>
      </c>
      <c r="L236" s="113">
        <v>12</v>
      </c>
      <c r="M236" s="113">
        <v>13</v>
      </c>
      <c r="N236" s="113">
        <v>14</v>
      </c>
      <c r="O236" s="113">
        <v>15</v>
      </c>
      <c r="P236" s="81"/>
      <c r="Q236" s="81"/>
    </row>
    <row r="237" spans="1:17" ht="31.5" x14ac:dyDescent="0.25">
      <c r="A237" s="26" t="s">
        <v>206</v>
      </c>
      <c r="B237" s="51" t="s">
        <v>86</v>
      </c>
      <c r="C237" s="28"/>
      <c r="D237" s="28"/>
      <c r="E237" s="27" t="s">
        <v>88</v>
      </c>
      <c r="F237" s="28"/>
      <c r="G237" s="27" t="s">
        <v>157</v>
      </c>
      <c r="H237" s="27" t="s">
        <v>158</v>
      </c>
      <c r="I237" s="26" t="s">
        <v>159</v>
      </c>
      <c r="J237" s="29">
        <v>30000</v>
      </c>
      <c r="K237" s="80"/>
      <c r="L237" s="29">
        <v>39000</v>
      </c>
      <c r="M237" s="29"/>
      <c r="N237" s="31"/>
      <c r="O237" s="31"/>
      <c r="P237" s="82"/>
      <c r="Q237" s="82"/>
    </row>
    <row r="238" spans="1:17" ht="15.75" x14ac:dyDescent="0.25">
      <c r="A238" s="114"/>
      <c r="B238" s="114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48"/>
      <c r="N238" s="18"/>
      <c r="O238" s="18"/>
      <c r="P238" s="81"/>
      <c r="Q238" s="81"/>
    </row>
    <row r="239" spans="1:17" ht="15.75" x14ac:dyDescent="0.25">
      <c r="A239" s="137" t="s">
        <v>1</v>
      </c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8"/>
      <c r="O239" s="18"/>
      <c r="P239" s="18"/>
      <c r="Q239" s="18"/>
    </row>
    <row r="240" spans="1:17" x14ac:dyDescent="0.25">
      <c r="B240" s="64"/>
      <c r="I240" s="1"/>
      <c r="J240" s="53"/>
      <c r="K240" s="5"/>
      <c r="M240" s="5"/>
      <c r="Q240" s="2"/>
    </row>
    <row r="241" spans="1:17" x14ac:dyDescent="0.25">
      <c r="A241" s="124" t="s">
        <v>7</v>
      </c>
      <c r="B241" s="125" t="s">
        <v>2</v>
      </c>
      <c r="C241" s="125"/>
      <c r="D241" s="125"/>
      <c r="E241" s="125" t="s">
        <v>154</v>
      </c>
      <c r="F241" s="125"/>
      <c r="G241" s="125" t="s">
        <v>4</v>
      </c>
      <c r="H241" s="125"/>
      <c r="I241" s="125"/>
      <c r="J241" s="125"/>
      <c r="K241" s="125"/>
      <c r="L241" s="125"/>
      <c r="M241" s="125"/>
      <c r="N241" s="125"/>
      <c r="O241" s="125"/>
      <c r="P241" s="125"/>
      <c r="Q241" s="129" t="s">
        <v>29</v>
      </c>
    </row>
    <row r="242" spans="1:17" x14ac:dyDescent="0.25">
      <c r="A242" s="124"/>
      <c r="B242" s="125"/>
      <c r="C242" s="125"/>
      <c r="D242" s="125"/>
      <c r="E242" s="125"/>
      <c r="F242" s="125"/>
      <c r="G242" s="125" t="s">
        <v>8</v>
      </c>
      <c r="H242" s="125" t="s">
        <v>5</v>
      </c>
      <c r="I242" s="125"/>
      <c r="J242" s="129" t="s">
        <v>23</v>
      </c>
      <c r="K242" s="129" t="s">
        <v>24</v>
      </c>
      <c r="L242" s="129"/>
      <c r="M242" s="129"/>
      <c r="N242" s="129" t="s">
        <v>65</v>
      </c>
      <c r="O242" s="129" t="s">
        <v>27</v>
      </c>
      <c r="P242" s="129" t="s">
        <v>28</v>
      </c>
      <c r="Q242" s="129"/>
    </row>
    <row r="243" spans="1:17" ht="51" x14ac:dyDescent="0.25">
      <c r="A243" s="124"/>
      <c r="B243" s="112" t="s">
        <v>9</v>
      </c>
      <c r="C243" s="112" t="s">
        <v>9</v>
      </c>
      <c r="D243" s="112" t="s">
        <v>9</v>
      </c>
      <c r="E243" s="112" t="s">
        <v>9</v>
      </c>
      <c r="F243" s="112" t="s">
        <v>9</v>
      </c>
      <c r="G243" s="125"/>
      <c r="H243" s="112" t="s">
        <v>66</v>
      </c>
      <c r="I243" s="111" t="s">
        <v>6</v>
      </c>
      <c r="J243" s="129"/>
      <c r="K243" s="113" t="s">
        <v>67</v>
      </c>
      <c r="L243" s="113" t="s">
        <v>25</v>
      </c>
      <c r="M243" s="113" t="s">
        <v>26</v>
      </c>
      <c r="N243" s="129"/>
      <c r="O243" s="129"/>
      <c r="P243" s="129"/>
      <c r="Q243" s="129"/>
    </row>
    <row r="244" spans="1:17" x14ac:dyDescent="0.25">
      <c r="A244" s="111">
        <v>1</v>
      </c>
      <c r="B244" s="112">
        <v>2</v>
      </c>
      <c r="C244" s="112">
        <v>3</v>
      </c>
      <c r="D244" s="112">
        <v>4</v>
      </c>
      <c r="E244" s="112">
        <v>5</v>
      </c>
      <c r="F244" s="112">
        <v>6</v>
      </c>
      <c r="G244" s="112">
        <v>7</v>
      </c>
      <c r="H244" s="112">
        <v>8</v>
      </c>
      <c r="I244" s="111">
        <v>9</v>
      </c>
      <c r="J244" s="113">
        <v>10</v>
      </c>
      <c r="K244" s="113">
        <v>11</v>
      </c>
      <c r="L244" s="113">
        <v>12</v>
      </c>
      <c r="M244" s="113">
        <v>13</v>
      </c>
      <c r="N244" s="113">
        <v>14</v>
      </c>
      <c r="O244" s="113">
        <v>15</v>
      </c>
      <c r="P244" s="113">
        <v>16</v>
      </c>
      <c r="Q244" s="113">
        <v>17</v>
      </c>
    </row>
    <row r="245" spans="1:17" ht="63" x14ac:dyDescent="0.25">
      <c r="A245" s="19" t="s">
        <v>206</v>
      </c>
      <c r="B245" s="63" t="s">
        <v>86</v>
      </c>
      <c r="C245" s="21"/>
      <c r="D245" s="21"/>
      <c r="E245" s="20" t="s">
        <v>88</v>
      </c>
      <c r="F245" s="21"/>
      <c r="G245" s="20" t="s">
        <v>89</v>
      </c>
      <c r="H245" s="20" t="s">
        <v>62</v>
      </c>
      <c r="I245" s="19">
        <v>796</v>
      </c>
      <c r="J245" s="22"/>
      <c r="K245" s="77">
        <f>K255+K256+K261+K262+K268+K269+K272</f>
        <v>3882.5</v>
      </c>
      <c r="L245" s="76"/>
      <c r="M245" s="77">
        <f>M255+M256+M261+M262+M268+M269+M272</f>
        <v>3882.5</v>
      </c>
      <c r="N245" s="24"/>
      <c r="O245" s="24"/>
      <c r="P245" s="25"/>
      <c r="Q245" s="25"/>
    </row>
    <row r="246" spans="1:17" ht="31.5" x14ac:dyDescent="0.25">
      <c r="A246" s="19" t="s">
        <v>206</v>
      </c>
      <c r="B246" s="63" t="s">
        <v>86</v>
      </c>
      <c r="C246" s="21"/>
      <c r="D246" s="21"/>
      <c r="E246" s="20" t="s">
        <v>88</v>
      </c>
      <c r="F246" s="21"/>
      <c r="G246" s="20" t="s">
        <v>90</v>
      </c>
      <c r="H246" s="20" t="s">
        <v>62</v>
      </c>
      <c r="I246" s="19">
        <v>796</v>
      </c>
      <c r="J246" s="54"/>
      <c r="K246" s="68">
        <f>K260</f>
        <v>51</v>
      </c>
      <c r="L246" s="22"/>
      <c r="M246" s="22">
        <f>M260</f>
        <v>51</v>
      </c>
      <c r="N246" s="24"/>
      <c r="O246" s="24"/>
      <c r="P246" s="25"/>
      <c r="Q246" s="25"/>
    </row>
    <row r="247" spans="1:17" ht="47.25" x14ac:dyDescent="0.25">
      <c r="A247" s="19" t="s">
        <v>207</v>
      </c>
      <c r="B247" s="63" t="s">
        <v>87</v>
      </c>
      <c r="C247" s="21"/>
      <c r="D247" s="21"/>
      <c r="E247" s="20" t="s">
        <v>88</v>
      </c>
      <c r="F247" s="21"/>
      <c r="G247" s="20" t="s">
        <v>91</v>
      </c>
      <c r="H247" s="20" t="s">
        <v>92</v>
      </c>
      <c r="I247" s="19">
        <v>920</v>
      </c>
      <c r="J247" s="54"/>
      <c r="K247" s="68">
        <f>K257</f>
        <v>4000</v>
      </c>
      <c r="L247" s="22"/>
      <c r="M247" s="22">
        <f>M257</f>
        <v>4000</v>
      </c>
      <c r="N247" s="24"/>
      <c r="O247" s="24"/>
      <c r="P247" s="25"/>
      <c r="Q247" s="25"/>
    </row>
    <row r="248" spans="1:17" ht="31.5" x14ac:dyDescent="0.25">
      <c r="A248" s="19" t="s">
        <v>207</v>
      </c>
      <c r="B248" s="63" t="s">
        <v>87</v>
      </c>
      <c r="C248" s="21"/>
      <c r="D248" s="21"/>
      <c r="E248" s="20" t="s">
        <v>88</v>
      </c>
      <c r="F248" s="21"/>
      <c r="G248" s="20" t="s">
        <v>90</v>
      </c>
      <c r="H248" s="20" t="s">
        <v>62</v>
      </c>
      <c r="I248" s="19">
        <v>796</v>
      </c>
      <c r="J248" s="54"/>
      <c r="K248" s="68">
        <f>K263</f>
        <v>1</v>
      </c>
      <c r="L248" s="22"/>
      <c r="M248" s="22">
        <f>M263</f>
        <v>1</v>
      </c>
      <c r="N248" s="24"/>
      <c r="O248" s="24"/>
      <c r="P248" s="25"/>
      <c r="Q248" s="25"/>
    </row>
    <row r="249" spans="1:17" ht="31.5" x14ac:dyDescent="0.25">
      <c r="A249" s="19" t="s">
        <v>207</v>
      </c>
      <c r="B249" s="63" t="s">
        <v>87</v>
      </c>
      <c r="C249" s="21"/>
      <c r="D249" s="21"/>
      <c r="E249" s="20" t="s">
        <v>88</v>
      </c>
      <c r="F249" s="21"/>
      <c r="G249" s="70" t="s">
        <v>106</v>
      </c>
      <c r="H249" s="70" t="s">
        <v>107</v>
      </c>
      <c r="I249" s="71" t="s">
        <v>108</v>
      </c>
      <c r="J249" s="79"/>
      <c r="K249" s="78">
        <f>K258</f>
        <v>110</v>
      </c>
      <c r="L249" s="72"/>
      <c r="M249" s="72">
        <f>M258</f>
        <v>110</v>
      </c>
      <c r="N249" s="73"/>
      <c r="O249" s="73"/>
      <c r="P249" s="74"/>
      <c r="Q249" s="74"/>
    </row>
    <row r="250" spans="1:17" ht="15.75" x14ac:dyDescent="0.25">
      <c r="A250" s="117" t="s">
        <v>34</v>
      </c>
      <c r="B250" s="117"/>
      <c r="C250" s="117"/>
      <c r="D250" s="117"/>
      <c r="E250" s="117"/>
      <c r="F250" s="117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</row>
    <row r="251" spans="1:17" ht="15.75" x14ac:dyDescent="0.25">
      <c r="A251" s="117" t="s">
        <v>35</v>
      </c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</row>
    <row r="252" spans="1:17" x14ac:dyDescent="0.25">
      <c r="A252" s="118" t="s">
        <v>116</v>
      </c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</row>
    <row r="253" spans="1:17" ht="15.75" x14ac:dyDescent="0.25">
      <c r="A253" s="117" t="s">
        <v>118</v>
      </c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</row>
    <row r="254" spans="1:17" ht="15.75" x14ac:dyDescent="0.25">
      <c r="A254" s="117" t="s">
        <v>42</v>
      </c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</row>
    <row r="255" spans="1:17" ht="47.25" x14ac:dyDescent="0.25">
      <c r="A255" s="26" t="s">
        <v>206</v>
      </c>
      <c r="B255" s="51" t="s">
        <v>86</v>
      </c>
      <c r="C255" s="28"/>
      <c r="D255" s="28"/>
      <c r="E255" s="27" t="s">
        <v>88</v>
      </c>
      <c r="F255" s="28"/>
      <c r="G255" s="27" t="s">
        <v>89</v>
      </c>
      <c r="H255" s="27" t="s">
        <v>62</v>
      </c>
      <c r="I255" s="26">
        <v>796</v>
      </c>
      <c r="J255" s="56" t="s">
        <v>93</v>
      </c>
      <c r="K255" s="29">
        <v>71</v>
      </c>
      <c r="L255" s="29"/>
      <c r="M255" s="69">
        <v>71</v>
      </c>
      <c r="N255" s="31"/>
      <c r="O255" s="31"/>
      <c r="P255" s="32"/>
      <c r="Q255" s="32"/>
    </row>
    <row r="256" spans="1:17" ht="47.25" x14ac:dyDescent="0.25">
      <c r="A256" s="26" t="s">
        <v>206</v>
      </c>
      <c r="B256" s="51" t="s">
        <v>86</v>
      </c>
      <c r="C256" s="28"/>
      <c r="D256" s="28"/>
      <c r="E256" s="27" t="s">
        <v>88</v>
      </c>
      <c r="F256" s="28"/>
      <c r="G256" s="27" t="s">
        <v>89</v>
      </c>
      <c r="H256" s="27" t="s">
        <v>62</v>
      </c>
      <c r="I256" s="26">
        <v>796</v>
      </c>
      <c r="J256" s="56" t="s">
        <v>97</v>
      </c>
      <c r="K256" s="29">
        <v>0</v>
      </c>
      <c r="L256" s="29"/>
      <c r="M256" s="29">
        <v>0</v>
      </c>
      <c r="N256" s="31"/>
      <c r="O256" s="31"/>
      <c r="P256" s="32"/>
      <c r="Q256" s="32"/>
    </row>
    <row r="257" spans="1:17" ht="63" x14ac:dyDescent="0.25">
      <c r="A257" s="26" t="s">
        <v>207</v>
      </c>
      <c r="B257" s="51" t="s">
        <v>87</v>
      </c>
      <c r="C257" s="28"/>
      <c r="D257" s="28"/>
      <c r="E257" s="27" t="s">
        <v>88</v>
      </c>
      <c r="F257" s="28"/>
      <c r="G257" s="27" t="s">
        <v>91</v>
      </c>
      <c r="H257" s="27" t="s">
        <v>92</v>
      </c>
      <c r="I257" s="26" t="s">
        <v>113</v>
      </c>
      <c r="J257" s="56" t="s">
        <v>109</v>
      </c>
      <c r="K257" s="29">
        <v>4000</v>
      </c>
      <c r="L257" s="29"/>
      <c r="M257" s="29">
        <v>4000</v>
      </c>
      <c r="N257" s="31"/>
      <c r="O257" s="31"/>
      <c r="P257" s="32"/>
      <c r="Q257" s="32"/>
    </row>
    <row r="258" spans="1:17" ht="31.5" x14ac:dyDescent="0.25">
      <c r="A258" s="26" t="s">
        <v>207</v>
      </c>
      <c r="B258" s="51" t="s">
        <v>87</v>
      </c>
      <c r="C258" s="28"/>
      <c r="D258" s="28"/>
      <c r="E258" s="27" t="s">
        <v>88</v>
      </c>
      <c r="F258" s="28"/>
      <c r="G258" s="27" t="s">
        <v>106</v>
      </c>
      <c r="H258" s="27" t="s">
        <v>107</v>
      </c>
      <c r="I258" s="26" t="s">
        <v>108</v>
      </c>
      <c r="J258" s="56" t="s">
        <v>110</v>
      </c>
      <c r="K258" s="29">
        <v>110</v>
      </c>
      <c r="L258" s="29"/>
      <c r="M258" s="29">
        <v>110</v>
      </c>
      <c r="N258" s="31"/>
      <c r="O258" s="31"/>
      <c r="P258" s="32"/>
      <c r="Q258" s="32"/>
    </row>
    <row r="259" spans="1:17" ht="15.75" x14ac:dyDescent="0.25">
      <c r="A259" s="149" t="s">
        <v>94</v>
      </c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</row>
    <row r="260" spans="1:17" ht="78.75" x14ac:dyDescent="0.25">
      <c r="A260" s="26" t="s">
        <v>206</v>
      </c>
      <c r="B260" s="51" t="s">
        <v>86</v>
      </c>
      <c r="C260" s="28"/>
      <c r="D260" s="28"/>
      <c r="E260" s="27" t="s">
        <v>88</v>
      </c>
      <c r="F260" s="28"/>
      <c r="G260" s="27" t="s">
        <v>95</v>
      </c>
      <c r="H260" s="27" t="s">
        <v>62</v>
      </c>
      <c r="I260" s="26">
        <v>796</v>
      </c>
      <c r="J260" s="58" t="s">
        <v>165</v>
      </c>
      <c r="K260" s="29">
        <v>51</v>
      </c>
      <c r="L260" s="29"/>
      <c r="M260" s="107">
        <v>51</v>
      </c>
      <c r="N260" s="31"/>
      <c r="O260" s="30"/>
      <c r="P260" s="32"/>
      <c r="Q260" s="32"/>
    </row>
    <row r="261" spans="1:17" ht="78.75" x14ac:dyDescent="0.25">
      <c r="A261" s="26" t="s">
        <v>206</v>
      </c>
      <c r="B261" s="51" t="s">
        <v>86</v>
      </c>
      <c r="C261" s="28"/>
      <c r="D261" s="28"/>
      <c r="E261" s="27" t="s">
        <v>88</v>
      </c>
      <c r="F261" s="28"/>
      <c r="G261" s="27" t="s">
        <v>89</v>
      </c>
      <c r="H261" s="27" t="s">
        <v>62</v>
      </c>
      <c r="I261" s="26">
        <v>796</v>
      </c>
      <c r="J261" s="56" t="s">
        <v>111</v>
      </c>
      <c r="K261" s="80">
        <v>3134</v>
      </c>
      <c r="L261" s="29"/>
      <c r="M261" s="108">
        <v>3134</v>
      </c>
      <c r="N261" s="31"/>
      <c r="O261" s="75"/>
      <c r="P261" s="32"/>
      <c r="Q261" s="32"/>
    </row>
    <row r="262" spans="1:17" ht="47.25" x14ac:dyDescent="0.25">
      <c r="A262" s="26" t="s">
        <v>206</v>
      </c>
      <c r="B262" s="51" t="s">
        <v>86</v>
      </c>
      <c r="C262" s="28"/>
      <c r="D262" s="28"/>
      <c r="E262" s="27" t="s">
        <v>88</v>
      </c>
      <c r="F262" s="28"/>
      <c r="G262" s="27" t="s">
        <v>89</v>
      </c>
      <c r="H262" s="27" t="s">
        <v>62</v>
      </c>
      <c r="I262" s="26">
        <v>796</v>
      </c>
      <c r="J262" s="56" t="s">
        <v>96</v>
      </c>
      <c r="K262" s="80">
        <v>647</v>
      </c>
      <c r="L262" s="29"/>
      <c r="M262" s="108">
        <v>647</v>
      </c>
      <c r="N262" s="31"/>
      <c r="O262" s="75"/>
      <c r="P262" s="32"/>
      <c r="Q262" s="32"/>
    </row>
    <row r="263" spans="1:17" ht="47.25" x14ac:dyDescent="0.25">
      <c r="A263" s="26" t="s">
        <v>207</v>
      </c>
      <c r="B263" s="51" t="s">
        <v>87</v>
      </c>
      <c r="C263" s="28"/>
      <c r="D263" s="28"/>
      <c r="E263" s="27" t="s">
        <v>88</v>
      </c>
      <c r="F263" s="28"/>
      <c r="G263" s="27" t="s">
        <v>90</v>
      </c>
      <c r="H263" s="27" t="s">
        <v>62</v>
      </c>
      <c r="I263" s="26" t="s">
        <v>112</v>
      </c>
      <c r="J263" s="56" t="s">
        <v>196</v>
      </c>
      <c r="K263" s="29">
        <v>1</v>
      </c>
      <c r="L263" s="29"/>
      <c r="M263" s="29">
        <v>1</v>
      </c>
      <c r="N263" s="31"/>
      <c r="O263" s="31"/>
      <c r="P263" s="32"/>
      <c r="Q263" s="32"/>
    </row>
    <row r="264" spans="1:17" ht="15.75" x14ac:dyDescent="0.25">
      <c r="A264" s="133" t="s">
        <v>36</v>
      </c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5"/>
    </row>
    <row r="265" spans="1:17" x14ac:dyDescent="0.25">
      <c r="A265" s="130" t="s">
        <v>119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2"/>
    </row>
    <row r="266" spans="1:17" ht="15.75" x14ac:dyDescent="0.25">
      <c r="A266" s="133" t="s">
        <v>46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5"/>
    </row>
    <row r="267" spans="1:17" ht="15.75" x14ac:dyDescent="0.25">
      <c r="A267" s="133" t="s">
        <v>100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5"/>
    </row>
    <row r="268" spans="1:17" ht="94.5" x14ac:dyDescent="0.25">
      <c r="A268" s="26" t="s">
        <v>206</v>
      </c>
      <c r="B268" s="51" t="s">
        <v>86</v>
      </c>
      <c r="C268" s="28"/>
      <c r="D268" s="28"/>
      <c r="E268" s="27" t="s">
        <v>88</v>
      </c>
      <c r="F268" s="28"/>
      <c r="G268" s="27" t="s">
        <v>89</v>
      </c>
      <c r="H268" s="27" t="s">
        <v>62</v>
      </c>
      <c r="I268" s="26">
        <v>796</v>
      </c>
      <c r="J268" s="58" t="s">
        <v>152</v>
      </c>
      <c r="K268" s="98">
        <v>2.2000000000000002</v>
      </c>
      <c r="L268" s="29"/>
      <c r="M268" s="98">
        <v>2.2000000000000002</v>
      </c>
      <c r="N268" s="31"/>
      <c r="O268" s="31"/>
      <c r="P268" s="32"/>
      <c r="Q268" s="32"/>
    </row>
    <row r="269" spans="1:17" ht="63" x14ac:dyDescent="0.25">
      <c r="A269" s="26" t="s">
        <v>206</v>
      </c>
      <c r="B269" s="51" t="s">
        <v>86</v>
      </c>
      <c r="C269" s="28"/>
      <c r="D269" s="28"/>
      <c r="E269" s="27" t="s">
        <v>88</v>
      </c>
      <c r="F269" s="28"/>
      <c r="G269" s="27" t="s">
        <v>89</v>
      </c>
      <c r="H269" s="27" t="s">
        <v>62</v>
      </c>
      <c r="I269" s="26">
        <v>796</v>
      </c>
      <c r="J269" s="58" t="s">
        <v>101</v>
      </c>
      <c r="K269" s="98">
        <v>20</v>
      </c>
      <c r="L269" s="29"/>
      <c r="M269" s="98">
        <v>20</v>
      </c>
      <c r="N269" s="31"/>
      <c r="O269" s="31"/>
      <c r="P269" s="32"/>
      <c r="Q269" s="32"/>
    </row>
    <row r="270" spans="1:17" ht="15.75" x14ac:dyDescent="0.25">
      <c r="A270" s="117" t="s">
        <v>84</v>
      </c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</row>
    <row r="271" spans="1:17" ht="15.75" x14ac:dyDescent="0.25">
      <c r="A271" s="117" t="s">
        <v>114</v>
      </c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</row>
    <row r="272" spans="1:17" ht="94.5" x14ac:dyDescent="0.25">
      <c r="A272" s="26" t="s">
        <v>206</v>
      </c>
      <c r="B272" s="51" t="s">
        <v>86</v>
      </c>
      <c r="C272" s="28"/>
      <c r="D272" s="28"/>
      <c r="E272" s="27" t="s">
        <v>88</v>
      </c>
      <c r="F272" s="28"/>
      <c r="G272" s="27" t="s">
        <v>89</v>
      </c>
      <c r="H272" s="27" t="s">
        <v>62</v>
      </c>
      <c r="I272" s="26">
        <v>796</v>
      </c>
      <c r="J272" s="58" t="s">
        <v>152</v>
      </c>
      <c r="K272" s="67">
        <v>8.3000000000000007</v>
      </c>
      <c r="L272" s="29"/>
      <c r="M272" s="67">
        <v>8.3000000000000007</v>
      </c>
      <c r="N272" s="31"/>
      <c r="O272" s="31"/>
      <c r="P272" s="32"/>
      <c r="Q272" s="32"/>
    </row>
  </sheetData>
  <mergeCells count="249">
    <mergeCell ref="A259:Q259"/>
    <mergeCell ref="A264:Q264"/>
    <mergeCell ref="A265:Q265"/>
    <mergeCell ref="A266:Q266"/>
    <mergeCell ref="A267:Q267"/>
    <mergeCell ref="A270:Q270"/>
    <mergeCell ref="A271:Q271"/>
    <mergeCell ref="N234:N235"/>
    <mergeCell ref="O234:O235"/>
    <mergeCell ref="A239:M239"/>
    <mergeCell ref="A241:A243"/>
    <mergeCell ref="B241:D242"/>
    <mergeCell ref="E241:F242"/>
    <mergeCell ref="G241:P241"/>
    <mergeCell ref="Q241:Q243"/>
    <mergeCell ref="G242:G243"/>
    <mergeCell ref="H242:I242"/>
    <mergeCell ref="J242:J243"/>
    <mergeCell ref="K242:M242"/>
    <mergeCell ref="N242:N243"/>
    <mergeCell ref="O242:O243"/>
    <mergeCell ref="P242:P243"/>
    <mergeCell ref="A220:M220"/>
    <mergeCell ref="A221:M221"/>
    <mergeCell ref="A222:M222"/>
    <mergeCell ref="N225:O228"/>
    <mergeCell ref="P225:Q228"/>
    <mergeCell ref="A228:M228"/>
    <mergeCell ref="A229:M229"/>
    <mergeCell ref="A230:M230"/>
    <mergeCell ref="A231:M231"/>
    <mergeCell ref="Q203:Q205"/>
    <mergeCell ref="G204:G205"/>
    <mergeCell ref="H204:I204"/>
    <mergeCell ref="J204:J205"/>
    <mergeCell ref="K204:M204"/>
    <mergeCell ref="N204:N205"/>
    <mergeCell ref="O204:O205"/>
    <mergeCell ref="P204:P205"/>
    <mergeCell ref="A208:Q208"/>
    <mergeCell ref="A181:Q181"/>
    <mergeCell ref="A182:Q182"/>
    <mergeCell ref="A183:Q183"/>
    <mergeCell ref="A184:Q184"/>
    <mergeCell ref="A186:Q186"/>
    <mergeCell ref="A187:Q187"/>
    <mergeCell ref="A191:M191"/>
    <mergeCell ref="A192:M192"/>
    <mergeCell ref="A195:M195"/>
    <mergeCell ref="N195:O198"/>
    <mergeCell ref="P195:Q198"/>
    <mergeCell ref="A196:M196"/>
    <mergeCell ref="A197:M197"/>
    <mergeCell ref="A198:M198"/>
    <mergeCell ref="A148:Q148"/>
    <mergeCell ref="A149:Q149"/>
    <mergeCell ref="A150:Q150"/>
    <mergeCell ref="A151:Q151"/>
    <mergeCell ref="A154:Q154"/>
    <mergeCell ref="A155:Q155"/>
    <mergeCell ref="A158:Q158"/>
    <mergeCell ref="A159:Q159"/>
    <mergeCell ref="A161:Q161"/>
    <mergeCell ref="Q140:Q142"/>
    <mergeCell ref="G141:G142"/>
    <mergeCell ref="H141:I141"/>
    <mergeCell ref="J141:J142"/>
    <mergeCell ref="K141:M141"/>
    <mergeCell ref="N141:N142"/>
    <mergeCell ref="O141:O142"/>
    <mergeCell ref="P141:P142"/>
    <mergeCell ref="A147:Q147"/>
    <mergeCell ref="A117:Q117"/>
    <mergeCell ref="A118:Q118"/>
    <mergeCell ref="A121:Q121"/>
    <mergeCell ref="A122:Q122"/>
    <mergeCell ref="A124:Q124"/>
    <mergeCell ref="A128:M128"/>
    <mergeCell ref="A129:M129"/>
    <mergeCell ref="A130:M130"/>
    <mergeCell ref="A132:M132"/>
    <mergeCell ref="N132:O135"/>
    <mergeCell ref="P132:Q135"/>
    <mergeCell ref="A133:M133"/>
    <mergeCell ref="A134:M134"/>
    <mergeCell ref="A135:M135"/>
    <mergeCell ref="Q108:Q110"/>
    <mergeCell ref="G109:G110"/>
    <mergeCell ref="H109:I109"/>
    <mergeCell ref="J109:J110"/>
    <mergeCell ref="K109:M109"/>
    <mergeCell ref="N109:N110"/>
    <mergeCell ref="O109:O110"/>
    <mergeCell ref="P109:P110"/>
    <mergeCell ref="A114:Q114"/>
    <mergeCell ref="A93:Q93"/>
    <mergeCell ref="A97:M97"/>
    <mergeCell ref="A98:M98"/>
    <mergeCell ref="A100:M100"/>
    <mergeCell ref="N100:O103"/>
    <mergeCell ref="P100:Q103"/>
    <mergeCell ref="A101:M101"/>
    <mergeCell ref="A102:M102"/>
    <mergeCell ref="A103:M103"/>
    <mergeCell ref="A70:Q70"/>
    <mergeCell ref="A71:Q71"/>
    <mergeCell ref="A73:Q73"/>
    <mergeCell ref="A75:Q75"/>
    <mergeCell ref="A76:Q76"/>
    <mergeCell ref="A77:Q77"/>
    <mergeCell ref="A78:Q78"/>
    <mergeCell ref="A80:Q80"/>
    <mergeCell ref="A81:Q81"/>
    <mergeCell ref="Q54:Q56"/>
    <mergeCell ref="G55:G56"/>
    <mergeCell ref="H55:I55"/>
    <mergeCell ref="J55:J56"/>
    <mergeCell ref="K55:M55"/>
    <mergeCell ref="N55:N56"/>
    <mergeCell ref="O55:O56"/>
    <mergeCell ref="P55:P56"/>
    <mergeCell ref="A61:Q61"/>
    <mergeCell ref="A42:M42"/>
    <mergeCell ref="A43:M43"/>
    <mergeCell ref="A45:A48"/>
    <mergeCell ref="B45:D46"/>
    <mergeCell ref="E45:F46"/>
    <mergeCell ref="G45:O45"/>
    <mergeCell ref="G46:G48"/>
    <mergeCell ref="H46:I46"/>
    <mergeCell ref="J46:L46"/>
    <mergeCell ref="M46:M48"/>
    <mergeCell ref="N46:N48"/>
    <mergeCell ref="O46:O48"/>
    <mergeCell ref="B47:B48"/>
    <mergeCell ref="C47:C48"/>
    <mergeCell ref="D47:D48"/>
    <mergeCell ref="E47:E48"/>
    <mergeCell ref="F47:F48"/>
    <mergeCell ref="H47:H48"/>
    <mergeCell ref="I47:I48"/>
    <mergeCell ref="J47:J48"/>
    <mergeCell ref="K47:K48"/>
    <mergeCell ref="L47:L48"/>
    <mergeCell ref="A209:Q209"/>
    <mergeCell ref="A210:Q210"/>
    <mergeCell ref="A211:Q211"/>
    <mergeCell ref="A212:Q212"/>
    <mergeCell ref="A215:Q215"/>
    <mergeCell ref="A216:Q216"/>
    <mergeCell ref="A190:M190"/>
    <mergeCell ref="A199:M199"/>
    <mergeCell ref="A200:M200"/>
    <mergeCell ref="A201:M201"/>
    <mergeCell ref="A203:A205"/>
    <mergeCell ref="B203:D204"/>
    <mergeCell ref="E203:F204"/>
    <mergeCell ref="G203:P203"/>
    <mergeCell ref="A39:M39"/>
    <mergeCell ref="A40:M40"/>
    <mergeCell ref="A41:M41"/>
    <mergeCell ref="A34:M34"/>
    <mergeCell ref="A35:M35"/>
    <mergeCell ref="A36:M36"/>
    <mergeCell ref="A38:M38"/>
    <mergeCell ref="N38:O41"/>
    <mergeCell ref="P38:Q41"/>
    <mergeCell ref="A52:M52"/>
    <mergeCell ref="A54:A56"/>
    <mergeCell ref="B54:D55"/>
    <mergeCell ref="E54:F55"/>
    <mergeCell ref="G54:P54"/>
    <mergeCell ref="A62:Q62"/>
    <mergeCell ref="A63:Q63"/>
    <mergeCell ref="A64:Q64"/>
    <mergeCell ref="A65:Q65"/>
    <mergeCell ref="A82:Q82"/>
    <mergeCell ref="A83:Q83"/>
    <mergeCell ref="A87:Q87"/>
    <mergeCell ref="A88:Q88"/>
    <mergeCell ref="A89:Q89"/>
    <mergeCell ref="A90:Q90"/>
    <mergeCell ref="A92:Q92"/>
    <mergeCell ref="A104:M104"/>
    <mergeCell ref="A105:M105"/>
    <mergeCell ref="A106:M106"/>
    <mergeCell ref="A108:A110"/>
    <mergeCell ref="B108:D109"/>
    <mergeCell ref="E108:F109"/>
    <mergeCell ref="G108:P108"/>
    <mergeCell ref="A115:Q115"/>
    <mergeCell ref="A116:Q116"/>
    <mergeCell ref="A136:M136"/>
    <mergeCell ref="A137:M137"/>
    <mergeCell ref="A138:M138"/>
    <mergeCell ref="A140:A142"/>
    <mergeCell ref="B140:D141"/>
    <mergeCell ref="E140:F141"/>
    <mergeCell ref="G140:P140"/>
    <mergeCell ref="A162:Q162"/>
    <mergeCell ref="A170:Q170"/>
    <mergeCell ref="A171:Q171"/>
    <mergeCell ref="A172:Q172"/>
    <mergeCell ref="A173:Q173"/>
    <mergeCell ref="A175:Q175"/>
    <mergeCell ref="A176:Q176"/>
    <mergeCell ref="A177:Q177"/>
    <mergeCell ref="A178:Q178"/>
    <mergeCell ref="A225:M225"/>
    <mergeCell ref="A226:M226"/>
    <mergeCell ref="A227:M227"/>
    <mergeCell ref="A233:A235"/>
    <mergeCell ref="B233:D234"/>
    <mergeCell ref="E233:F234"/>
    <mergeCell ref="G233:O233"/>
    <mergeCell ref="G234:G235"/>
    <mergeCell ref="H234:I234"/>
    <mergeCell ref="J234:L234"/>
    <mergeCell ref="M234:M235"/>
    <mergeCell ref="A250:Q250"/>
    <mergeCell ref="A251:Q251"/>
    <mergeCell ref="A252:Q252"/>
    <mergeCell ref="A253:Q253"/>
    <mergeCell ref="A254:Q254"/>
    <mergeCell ref="A1:M1"/>
    <mergeCell ref="A2:M2"/>
    <mergeCell ref="A3:M3"/>
    <mergeCell ref="M6:N9"/>
    <mergeCell ref="O6:P9"/>
    <mergeCell ref="A14:A16"/>
    <mergeCell ref="B14:D15"/>
    <mergeCell ref="E14:F15"/>
    <mergeCell ref="G14:O14"/>
    <mergeCell ref="P14:P16"/>
    <mergeCell ref="G15:G16"/>
    <mergeCell ref="H15:I15"/>
    <mergeCell ref="J15:L15"/>
    <mergeCell ref="M15:M16"/>
    <mergeCell ref="N15:N16"/>
    <mergeCell ref="O15:O16"/>
    <mergeCell ref="A20:P20"/>
    <mergeCell ref="A21:P21"/>
    <mergeCell ref="A22:P22"/>
    <mergeCell ref="A23:P23"/>
    <mergeCell ref="A24:P24"/>
    <mergeCell ref="A27:P27"/>
    <mergeCell ref="A28:P28"/>
    <mergeCell ref="A29:P29"/>
    <mergeCell ref="A30:P30"/>
  </mergeCells>
  <pageMargins left="0.39370078740157483" right="0.43307086614173229" top="0.74803149606299213" bottom="0.3937007874015748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Титульная страница</vt:lpstr>
      <vt:lpstr>Отчеты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nusolceva</dc:creator>
  <cp:lastModifiedBy>Нина Усольцева</cp:lastModifiedBy>
  <cp:lastPrinted>2024-02-12T08:21:04Z</cp:lastPrinted>
  <dcterms:created xsi:type="dcterms:W3CDTF">2016-02-09T04:58:10Z</dcterms:created>
  <dcterms:modified xsi:type="dcterms:W3CDTF">2024-02-12T08:59:07Z</dcterms:modified>
</cp:coreProperties>
</file>