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Everyone\Экономист\На сайт ОТРК\"/>
    </mc:Choice>
  </mc:AlternateContent>
  <bookViews>
    <workbookView xWindow="0" yWindow="90" windowWidth="15390" windowHeight="8580"/>
  </bookViews>
  <sheets>
    <sheet name="титул" sheetId="10" r:id="rId1"/>
    <sheet name="отчеты" sheetId="13" r:id="rId2"/>
  </sheets>
  <calcPr calcId="162913"/>
</workbook>
</file>

<file path=xl/calcChain.xml><?xml version="1.0" encoding="utf-8"?>
<calcChain xmlns="http://schemas.openxmlformats.org/spreadsheetml/2006/main">
  <c r="K235" i="13" l="1"/>
  <c r="M235" i="13"/>
  <c r="K236" i="13"/>
  <c r="M236" i="13"/>
  <c r="K237" i="13"/>
  <c r="M237" i="13"/>
  <c r="K238" i="13"/>
  <c r="M238" i="13"/>
  <c r="K239" i="13"/>
  <c r="M239" i="13"/>
  <c r="K240" i="13"/>
  <c r="M240" i="13"/>
  <c r="M241" i="13"/>
  <c r="K199" i="13"/>
  <c r="M199" i="13"/>
  <c r="M137" i="13"/>
  <c r="K137" i="13"/>
  <c r="M136" i="13"/>
  <c r="K136" i="13"/>
  <c r="M135" i="13"/>
  <c r="K135" i="13"/>
  <c r="K100" i="13"/>
  <c r="M100" i="13"/>
  <c r="K101" i="13"/>
  <c r="M101" i="13"/>
  <c r="K102" i="13"/>
  <c r="M102" i="13"/>
  <c r="M52" i="13"/>
  <c r="K52" i="13"/>
  <c r="M51" i="13"/>
  <c r="K51" i="13"/>
  <c r="M50" i="13"/>
  <c r="K50" i="13"/>
  <c r="L19" i="13" l="1"/>
  <c r="J19" i="13"/>
  <c r="L18" i="13"/>
  <c r="J18" i="13"/>
</calcChain>
</file>

<file path=xl/sharedStrings.xml><?xml version="1.0" encoding="utf-8"?>
<sst xmlns="http://schemas.openxmlformats.org/spreadsheetml/2006/main" count="640" uniqueCount="206">
  <si>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</si>
  <si>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 xml:space="preserve">3. Сведения о фактическом достижении показателей, характеризующих объем и (или) качество государственной работы: </t>
  </si>
  <si>
    <t>3.2. Сведения о фактическом достижении показателей, характеризующих объем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</si>
  <si>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</si>
  <si>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</si>
  <si>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t>Показатель объема работы</t>
  </si>
  <si>
    <t>наимено-вание</t>
  </si>
  <si>
    <t>единица измерения по ОКЕИ</t>
  </si>
  <si>
    <t>код</t>
  </si>
  <si>
    <t>Уникальный номер реестровой записи</t>
  </si>
  <si>
    <t>наименование показателя</t>
  </si>
  <si>
    <t>(наименование показателя</t>
  </si>
  <si>
    <t>время вещания в эфире</t>
  </si>
  <si>
    <t>минут</t>
  </si>
  <si>
    <t>количество записей</t>
  </si>
  <si>
    <t>Коды</t>
  </si>
  <si>
    <t>_____________________________________________________________________</t>
  </si>
  <si>
    <t>Форма по ОКУД</t>
  </si>
  <si>
    <t>(указывается вид деятельности государственного учреждения из общероссийского базового перечня или регионального перечня государственных (муниципальных) услуг и работ)</t>
  </si>
  <si>
    <t>Дата</t>
  </si>
  <si>
    <t>Код по сводному реестру</t>
  </si>
  <si>
    <t>По ОКВЭД</t>
  </si>
  <si>
    <r>
      <t xml:space="preserve">Периодичность </t>
    </r>
    <r>
      <rPr>
        <b/>
        <i/>
        <sz val="11"/>
        <color theme="1"/>
        <rFont val="Times New Roman"/>
        <family val="1"/>
        <charset val="204"/>
      </rPr>
      <t>ежемесячный</t>
    </r>
  </si>
  <si>
    <t xml:space="preserve">Наименование государственного учреждения </t>
  </si>
  <si>
    <t>Автономное учреждение Ханты-Мансийского автономного округа - Югры "Окружная телерадиокомпания "Югра"</t>
  </si>
  <si>
    <t>Часть 2. Сведения о выполняемых работах</t>
  </si>
  <si>
    <t>Код по регионльному перечню государственных (муниципальных) услуг и работ</t>
  </si>
  <si>
    <t>3.1. Сведения о фактическом достижении показателей, характеризующих качество работы: не установлены</t>
  </si>
  <si>
    <t>единиц</t>
  </si>
  <si>
    <t>описание работы</t>
  </si>
  <si>
    <t>значение</t>
  </si>
  <si>
    <t>утверждено в государсвтвенном задании на год</t>
  </si>
  <si>
    <t>утверждено в государственном задания на отчетную дату</t>
  </si>
  <si>
    <t>исполнено на отчетную дату</t>
  </si>
  <si>
    <t xml:space="preserve">допустмое (возможное) отклонение </t>
  </si>
  <si>
    <t>отклонение, превышающее допустимое (возможное) отклонение</t>
  </si>
  <si>
    <t>причина отклонения</t>
  </si>
  <si>
    <t>Размер платы (цена, тариф)</t>
  </si>
  <si>
    <t>Дублирование телепрограммы информационной строкой</t>
  </si>
  <si>
    <t>поиск тем, подготовка сценариев (текстов), сюжетов и телепрограмм, съемка, монтаж и размещение в эфире видеоматериалов</t>
  </si>
  <si>
    <t>60.20</t>
  </si>
  <si>
    <r>
      <t xml:space="preserve">Вид деятельности государственного учреждения: </t>
    </r>
    <r>
      <rPr>
        <b/>
        <i/>
        <u/>
        <sz val="11"/>
        <color theme="1"/>
        <rFont val="Times New Roman"/>
        <family val="1"/>
        <charset val="204"/>
      </rPr>
      <t>Производство и распространение телепрограмм</t>
    </r>
  </si>
  <si>
    <t>0496</t>
  </si>
  <si>
    <t>в том числе по направлениям:</t>
  </si>
  <si>
    <t>Государственная программа Ханты-Мансийского автономного округа - Югры "Развитие гражданского общества"</t>
  </si>
  <si>
    <t>Государственная программа Ханты-Мансийского автономного округа - Югры "Реализация государственной национальной политики и профилактики экстремизма"</t>
  </si>
  <si>
    <t>Государственная программа Ханты-Мансийского автономного округа - Югры "Профилактика правонарушений и обеспечение отдельных прав граждан"</t>
  </si>
  <si>
    <t>производство и вещание социальных роликов</t>
  </si>
  <si>
    <t>объем вещания</t>
  </si>
  <si>
    <t>0550</t>
  </si>
  <si>
    <t>0510</t>
  </si>
  <si>
    <t>основное мероприятие 3.1 "Обеспечение открытости органов власти"</t>
  </si>
  <si>
    <t>Приобретение неисключительных прав на использование телепродукции в эфире телеканала ОТРК Югра</t>
  </si>
  <si>
    <t>основное мероприятие 1.2. "Развитие гражданских инициатив"</t>
  </si>
  <si>
    <t>Производство и размещение видеоматериалов о социально-экономическом, общественно-политическом развитии Югры на региональных ТВ-каналах</t>
  </si>
  <si>
    <t>Подпрограмма 2 "Профилактика экстремизма, обеспечение гражданского единства"</t>
  </si>
  <si>
    <t>Подпрограмма 3 "Обеспечение защиты прав потребителей"</t>
  </si>
  <si>
    <t>Производство и размещение информационной продукции в эфире радиоканалов ОТРК Югра</t>
  </si>
  <si>
    <t>Приобретение неисключительных прав на использование аудиопродукции для сообщения в эфире радиоканалов ОТРК Югра</t>
  </si>
  <si>
    <t>Производство и размещение информационных сообщений о социально-экономическом , общественно-политическом развитии Югры в эфире федеральных радиоканалов с региональной врезкой</t>
  </si>
  <si>
    <t>основное мероприятие 3.3 "Организация телерадиовещания"</t>
  </si>
  <si>
    <t>власти</t>
  </si>
  <si>
    <t>620900.Р.86.1.05100002002</t>
  </si>
  <si>
    <t>Единица</t>
  </si>
  <si>
    <t>Реализация проекта «Информационно-коммуникационный интернет-портал "Евразийское объединение женщин - региональных лидеров"</t>
  </si>
  <si>
    <t xml:space="preserve">количество информационных ресурсов и баз данных </t>
  </si>
  <si>
    <t>0690</t>
  </si>
  <si>
    <t>829900.Р.86.1.06900134001</t>
  </si>
  <si>
    <t xml:space="preserve">Мероприятия </t>
  </si>
  <si>
    <t>количество проведенных мероприятий</t>
  </si>
  <si>
    <t>единица</t>
  </si>
  <si>
    <t>602000.Р.86.1.04960004001</t>
  </si>
  <si>
    <t>беспечение технологического процесса</t>
  </si>
  <si>
    <t>час</t>
  </si>
  <si>
    <t>обеспечение технологического процесса</t>
  </si>
  <si>
    <t>Распространение телевизионного сигнала</t>
  </si>
  <si>
    <t>601011.Р.86.1.05500004001</t>
  </si>
  <si>
    <t>Распространение радио сигнала</t>
  </si>
  <si>
    <t>3.1. Сведения о фактическом достижении показателей, характеризующих качество работы: не установлен</t>
  </si>
  <si>
    <t>штука</t>
  </si>
  <si>
    <t>(из регионального перечня государственных (муниципальных) услуг и работ)</t>
  </si>
  <si>
    <t>Код по региональному перечню государственных (муниципальных) услуг и работ</t>
  </si>
  <si>
    <t xml:space="preserve">допустимое (возможное) отклонение </t>
  </si>
  <si>
    <t>наименование</t>
  </si>
  <si>
    <t>утверждено в государственном задании на год</t>
  </si>
  <si>
    <t>Среднегодовой размер платы (цена, тариф)</t>
  </si>
  <si>
    <t xml:space="preserve">3. Сведения о фактическом достижении показателей, характеризующих объем и (или) качество государственной услуги: 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</si>
  <si>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</si>
  <si>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 услуги</t>
  </si>
  <si>
    <t>Показатель, характеризующий условия (формы) выполнения государственной услуги</t>
  </si>
  <si>
    <t>Показатель объема государственной услуги</t>
  </si>
  <si>
    <t>0483</t>
  </si>
  <si>
    <t>3.1. Сведения о фактическом достижении показателей, характеризующих качество государственной услуги - не предусмотрены</t>
  </si>
  <si>
    <t>639000.Р.86.0.04830001002</t>
  </si>
  <si>
    <t xml:space="preserve">Единица </t>
  </si>
  <si>
    <t>Человек</t>
  </si>
  <si>
    <t>602000.Р.86.1.04960002002</t>
  </si>
  <si>
    <t>Производство и размещение информационной продукции в эфире телеканала ОТРК Югра, в том числе организация трансляций с мест событий</t>
  </si>
  <si>
    <t>601011.Р.86.1.05500002002</t>
  </si>
  <si>
    <t>6010011.Р.86.1.05500002002</t>
  </si>
  <si>
    <t>количество отчетов</t>
  </si>
  <si>
    <t>Производство и размещение информационных материалов различных форматов (текст, фото, видео файлы)</t>
  </si>
  <si>
    <t>Видеосообщение (пресс-конференция с подключением студий муниципальных образований по общесдоступным каналам Интернет, on-line трансляций)</t>
  </si>
  <si>
    <t>Производство и размещение информационной продукции в сети интернет по заданию Департамента общественных и внешних связей Югры</t>
  </si>
  <si>
    <t>Производство и размещение информационной продукции в сети интернетпо итогам пресс-конференций</t>
  </si>
  <si>
    <t>Производство информационных материалов с привлечением экспертов федерального уровня</t>
  </si>
  <si>
    <t>Количество специальных проектов в СМИ (не менее 5 материалов в проекте, включая фотографии и графику)</t>
  </si>
  <si>
    <t>Производство и (или) размещение информационных материалов на региональных интернет-ресурсах и УрФО, в т.ч. Разовые публикации</t>
  </si>
  <si>
    <t>Производство и (или) размещение информационных материалов на интернет-ресурсах РФ и УрФО</t>
  </si>
  <si>
    <t>Ведение базы данных ежедневных публикаций о социально экономическом развитии Югры</t>
  </si>
  <si>
    <t>Государственная программа Ханты-Мансийского автономного округа - Югры "Поддержка занятости населения"</t>
  </si>
  <si>
    <t>Подпрограмма 3 "Развитие российского казачества"</t>
  </si>
  <si>
    <t>0667</t>
  </si>
  <si>
    <t>581000.Р.86.1.06670140001</t>
  </si>
  <si>
    <t>Журналы</t>
  </si>
  <si>
    <t>Газеты</t>
  </si>
  <si>
    <t>Иные печатные издания</t>
  </si>
  <si>
    <t>печатная</t>
  </si>
  <si>
    <t>объем тиража</t>
  </si>
  <si>
    <t>количество полос формата А3</t>
  </si>
  <si>
    <t>количество номеров</t>
  </si>
  <si>
    <t>объем печатной продукции</t>
  </si>
  <si>
    <t>лист печатный</t>
  </si>
  <si>
    <t>58130.Р.86.1.06670076002</t>
  </si>
  <si>
    <t>581100.Р.86.1.06670143001</t>
  </si>
  <si>
    <t>Производство и размещение материалов (региональная вкладка федерального издания)</t>
  </si>
  <si>
    <t>основное мероприятие 3.2 "Поддержка социально значимых проектов средств массовой информации"</t>
  </si>
  <si>
    <t xml:space="preserve">количество номеров </t>
  </si>
  <si>
    <t>Производство и размещение информационных материалов в газете "Местное время"</t>
  </si>
  <si>
    <t>Производство и размещение информационных материалов в региональных газетах</t>
  </si>
  <si>
    <t>Часть 1. Сведения о выполняемых услугах</t>
  </si>
  <si>
    <t>Подпрограмма 5 "Оказание содействия добровольному переселению в аутономный округ соотечественников, проижвающих за рубежом, на 2020-2025 годы"</t>
  </si>
  <si>
    <t>Производство, выпуск, доставка и распространение газеты "Новости Югры" для отдельных катеорий населения разовым тиражом 39000 экземпляров</t>
  </si>
  <si>
    <t>Видеоконтент с аудиодескрипцией (тифлокомментирование)</t>
  </si>
  <si>
    <r>
      <t xml:space="preserve">Раздел </t>
    </r>
    <r>
      <rPr>
        <b/>
        <sz val="11"/>
        <color theme="1"/>
        <rFont val="Times New Roman"/>
        <family val="1"/>
        <charset val="204"/>
      </rPr>
      <t>1</t>
    </r>
  </si>
  <si>
    <r>
      <t xml:space="preserve">1. Наименование государственной услуги </t>
    </r>
    <r>
      <rPr>
        <b/>
        <sz val="11"/>
        <color theme="1"/>
        <rFont val="Times New Roman"/>
        <family val="1"/>
        <charset val="204"/>
      </rPr>
      <t>Освещение и обеспечение проведения мероприятия в сфере деятельности СМИ</t>
    </r>
  </si>
  <si>
    <r>
      <t xml:space="preserve">2. Категории потребителей государственной услуги: </t>
    </r>
    <r>
      <rPr>
        <b/>
        <sz val="11"/>
        <color theme="1"/>
        <rFont val="Times New Roman"/>
        <family val="1"/>
        <charset val="204"/>
      </rPr>
      <t>в интересах общества, органы местного самоуправления, органы государственной власти</t>
    </r>
  </si>
  <si>
    <r>
      <t xml:space="preserve">Раздел </t>
    </r>
    <r>
      <rPr>
        <b/>
        <sz val="11"/>
        <color theme="1"/>
        <rFont val="Times New Roman"/>
        <family val="1"/>
        <charset val="204"/>
      </rPr>
      <t>2</t>
    </r>
  </si>
  <si>
    <r>
      <t xml:space="preserve">1. Наименование работы </t>
    </r>
    <r>
      <rPr>
        <b/>
        <sz val="11"/>
        <color theme="1"/>
        <rFont val="Times New Roman"/>
        <family val="1"/>
        <charset val="204"/>
      </rPr>
      <t>Производство и распространение радиопрограмм</t>
    </r>
  </si>
  <si>
    <r>
      <t xml:space="preserve">2. Категории потребителей работы </t>
    </r>
    <r>
      <rPr>
        <b/>
        <sz val="11"/>
        <color theme="1"/>
        <rFont val="Times New Roman"/>
        <family val="1"/>
        <charset val="204"/>
      </rPr>
      <t>Физические лица, Юридические лица, В интересах общества</t>
    </r>
  </si>
  <si>
    <r>
      <t xml:space="preserve">1. Наименование работы </t>
    </r>
    <r>
      <rPr>
        <b/>
        <sz val="11"/>
        <color theme="1"/>
        <rFont val="Times New Roman"/>
        <family val="1"/>
        <charset val="204"/>
      </rPr>
      <t>Производство и распространение телепрограмм</t>
    </r>
  </si>
  <si>
    <r>
      <t xml:space="preserve">2. Категории потребителей работы </t>
    </r>
    <r>
      <rPr>
        <b/>
        <sz val="11"/>
        <color theme="1"/>
        <rFont val="Times New Roman"/>
        <family val="1"/>
        <charset val="204"/>
      </rPr>
      <t>В интересах общества, Физические лица, Юридические лица, Органы местного самоуправления, Органы государственной</t>
    </r>
  </si>
  <si>
    <r>
      <t xml:space="preserve">Раздел </t>
    </r>
    <r>
      <rPr>
        <b/>
        <sz val="11"/>
        <color theme="1"/>
        <rFont val="Times New Roman"/>
        <family val="1"/>
        <charset val="204"/>
      </rPr>
      <t>3</t>
    </r>
  </si>
  <si>
    <r>
      <t xml:space="preserve">1. Наименование работы </t>
    </r>
    <r>
      <rPr>
        <b/>
        <sz val="11"/>
        <color theme="1"/>
        <rFont val="Times New Roman"/>
        <family val="1"/>
        <charset val="204"/>
      </rPr>
      <t>Ведение информационных ресурсов и баз данных</t>
    </r>
  </si>
  <si>
    <r>
      <t xml:space="preserve">2. Категории потребителей работы </t>
    </r>
    <r>
      <rPr>
        <b/>
        <sz val="11"/>
        <color theme="1"/>
        <rFont val="Times New Roman"/>
        <family val="1"/>
        <charset val="204"/>
      </rPr>
      <t>Органы местного самоуправления, Органы государтвенной власти, Физические лица, Юридические лица</t>
    </r>
  </si>
  <si>
    <r>
      <t xml:space="preserve">Раздел </t>
    </r>
    <r>
      <rPr>
        <b/>
        <sz val="11"/>
        <color theme="1"/>
        <rFont val="Times New Roman"/>
        <family val="1"/>
        <charset val="204"/>
      </rPr>
      <t>5</t>
    </r>
  </si>
  <si>
    <r>
      <t xml:space="preserve">1. Наименование работы </t>
    </r>
    <r>
      <rPr>
        <b/>
        <sz val="11"/>
        <color theme="1"/>
        <rFont val="Times New Roman"/>
        <family val="1"/>
        <charset val="204"/>
      </rPr>
      <t xml:space="preserve"> Осуществление издательской деятельности</t>
    </r>
  </si>
  <si>
    <r>
      <t xml:space="preserve">2. Категории потребителей работы </t>
    </r>
    <r>
      <rPr>
        <b/>
        <sz val="11"/>
        <color theme="1"/>
        <rFont val="Times New Roman"/>
        <family val="1"/>
        <charset val="204"/>
      </rPr>
      <t>в интересах общества</t>
    </r>
  </si>
  <si>
    <r>
      <t xml:space="preserve">Раздел </t>
    </r>
    <r>
      <rPr>
        <b/>
        <sz val="11"/>
        <color theme="1"/>
        <rFont val="Times New Roman"/>
        <family val="1"/>
        <charset val="204"/>
      </rPr>
      <t>4</t>
    </r>
  </si>
  <si>
    <r>
      <t xml:space="preserve">1. Наименование работы </t>
    </r>
    <r>
      <rPr>
        <b/>
        <sz val="11"/>
        <color theme="1"/>
        <rFont val="Times New Roman"/>
        <family val="1"/>
        <charset val="204"/>
      </rPr>
      <t xml:space="preserve"> Организация мероприятий</t>
    </r>
  </si>
  <si>
    <t xml:space="preserve">Количество тематических отчетов по результатам организации и продвижения специальных проектов в социальных сетях </t>
  </si>
  <si>
    <r>
      <t xml:space="preserve"> </t>
    </r>
    <r>
      <rPr>
        <b/>
        <sz val="14"/>
        <color theme="1"/>
        <rFont val="Times New Roman"/>
        <family val="1"/>
        <charset val="204"/>
      </rPr>
      <t>за 2022 год</t>
    </r>
  </si>
  <si>
    <t>п. 2.4. Информационное обеспечение реализации государственной национальной политики и мероприятий по профилактике экстремизма</t>
  </si>
  <si>
    <t>Социальный проект "Друзья", направленный на этнокультурное и духовное развитие народов Российской Федерации</t>
  </si>
  <si>
    <t>Подпрограмма 2 "Профилактика незаконного оборота и потрбления наркотических средств и психотропных веществ"</t>
  </si>
  <si>
    <t>основное мероприятие 2.2 Просветительские мероприятия, направленные на профилактику наркомании</t>
  </si>
  <si>
    <t>основное мероприятие 3. Павовое просвещение и информирование в сфере защиты прав потребителей</t>
  </si>
  <si>
    <t>основное мероприятие 1.4. "Организация взаимодействия органов власти с гражданами и организациями на основе цифровых технологий"</t>
  </si>
  <si>
    <t>Организация взаимодействия органов власти с гражданами и организациями на основе цифровых технологий (онлайн эфиры)</t>
  </si>
  <si>
    <t>Количество аналитических отчетов по результатам мониторинга социальных сетей, высказываний лидеров общественного мнения</t>
  </si>
  <si>
    <t>Количество отчетов о распространении информационных материалов в  соц.сетях</t>
  </si>
  <si>
    <t>основное мероприятие 5.1. "Информационное обеспечение реализации подпрограммы 5"</t>
  </si>
  <si>
    <t>Подготовка и размещение информационных материалов о возможностях государственной программы, с использованием фотоматериалов и инфографики</t>
  </si>
  <si>
    <t>Таргетированное размещение социальной рекламы в сети Вконтакте</t>
  </si>
  <si>
    <t>Организация комплекса мероприятий по развитию сотрудничества с иностранными государствами, международными организациями</t>
  </si>
  <si>
    <t xml:space="preserve">Организация комплекса мероприятий, приуроченных ко Дню образования Ханты-Мансийского автономного округа - Югры </t>
  </si>
  <si>
    <t>Презентация образовательного потенциала Ханты-Мансийского автономного округа - Югры</t>
  </si>
  <si>
    <t>58130.Р.86.1.06670076003</t>
  </si>
  <si>
    <t>площадь баннера</t>
  </si>
  <si>
    <t>квадратный метр</t>
  </si>
  <si>
    <t>055</t>
  </si>
  <si>
    <t>Производство и выпуск журнала "Югра" тиражом 2 000,00 экземпляров</t>
  </si>
  <si>
    <t>Подготовка, размещение и доставка специального выпуска дайджеста тиражом 500 000 экземпляров</t>
  </si>
  <si>
    <t>Производство и распространение полиграфической продукции для информирования населения на социально значимые темы</t>
  </si>
  <si>
    <t xml:space="preserve">Производство и размещение наружной социальной рекламы </t>
  </si>
  <si>
    <t>Обеспечение официального опубликования нормативных правовых актов Ханты-Мансийского автономного округа - Югры в газете "Новости Югры"</t>
  </si>
  <si>
    <t>796</t>
  </si>
  <si>
    <t>920</t>
  </si>
  <si>
    <t>Производство и распространение полиграфической продукции, направленной на гармонизацию межнациональных отношений</t>
  </si>
  <si>
    <t>п. 3.3 Обеспечение условий для сохранения и развития казачьей культуры</t>
  </si>
  <si>
    <r>
      <t xml:space="preserve">2. Категории потребителей работы </t>
    </r>
    <r>
      <rPr>
        <b/>
        <sz val="11"/>
        <color theme="1"/>
        <rFont val="Times New Roman"/>
        <family val="1"/>
        <charset val="204"/>
      </rPr>
      <t>в интересах общества, органы местного самоуправления, физические лица, юридические лица, органы государственной власти</t>
    </r>
  </si>
  <si>
    <t>Информационное сопровождение открытых всероосийских спортивных соревнований "Зимние игры Паралимпийцев "Мы вместе.Спорт"</t>
  </si>
  <si>
    <t>Организация комплекса мероприятий по подготовке и проведению открытых всероссийских спортивных соревнований "Зимние игры Паралимпийцев "Мы вместе.Спорт"</t>
  </si>
  <si>
    <t>количество участников мероприятия</t>
  </si>
  <si>
    <t>(Постановление Правительства Ханты-Мансийского автономного округа - Югры от 31 октября 2021 года № 487-п)</t>
  </si>
  <si>
    <t>Подпрограмма I "Создание условий для развития гражданских инициатив, обеспечение взаимодействия с гражданами и организация их участия в реализации потенциала территории"</t>
  </si>
  <si>
    <t xml:space="preserve">Подпрограмма 3 "Обеспечение равного доступа граждан к социально значимой информации" </t>
  </si>
  <si>
    <t>(Постановление Правительства Ханты-Мансийского автономного округа - Югры от 31 октября 2021 года № 480-п)</t>
  </si>
  <si>
    <t>(Постановление Правительства Ханты-Мансийского автономного округа - Югры от 31 октября 2021 года № 479-п)</t>
  </si>
  <si>
    <t>Подпрограмма 2 «Организация и содействие проведению мероприятий по реализации государственной политики реализации внешних связей и экспоиндустрии»</t>
  </si>
  <si>
    <t>основное мероприятие 2.1 «Развитие сотрудничества с органами власти и регионами иностранных государств, субъектами Российской Федерации, международными организациями»</t>
  </si>
  <si>
    <t>(Постановление Правительства Ханты-Мансийского автономного округа - Югры от 31 октября 2021 года № 472-п)</t>
  </si>
  <si>
    <t>Реализация проекта "Сеть муниципальных порталов" и портала национальных проектов</t>
  </si>
  <si>
    <t>Производство и размещение информационных материалов в региональных газетах (реализация государственной национальной политики и профилактики экстремизма)</t>
  </si>
  <si>
    <t>Организация и проведение региональной образовательной программы "Женщина - лидер. Регионы" с привлечением международных экспертов</t>
  </si>
  <si>
    <t>Организация и проведение мероприятия патриотической направленности с участием молодежи и некоммерческих организаций</t>
  </si>
  <si>
    <t xml:space="preserve">за период с 01 января по 31 декабря 2022 года </t>
  </si>
  <si>
    <t>за период с 01 января по 31 декабря 2022 года</t>
  </si>
  <si>
    <t>581100.Р.86.1.06670143002</t>
  </si>
  <si>
    <t>Количество номеров</t>
  </si>
  <si>
    <t>Штука</t>
  </si>
  <si>
    <t xml:space="preserve">Печатная </t>
  </si>
  <si>
    <t>Производство и выпуск альманаха «Многовековая Югра» тиражом 100 экземпляров</t>
  </si>
  <si>
    <t>17 января</t>
  </si>
  <si>
    <t>2023 года</t>
  </si>
  <si>
    <r>
      <t>Отчет о выполнении государственного задания №</t>
    </r>
    <r>
      <rPr>
        <sz val="14"/>
        <color theme="1"/>
        <rFont val="Times New Roman"/>
        <family val="1"/>
        <charset val="204"/>
      </rPr>
      <t xml:space="preserve"> 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</si>
</sst>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28">
    <xf numFmtId="0" fontId="0" fillId="0" borderId="0" xfId="0"/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5" applyFont="1" applyBorder="1" applyAlignment="1" applyProtection="1">
      <alignment horizontal="right" wrapTex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65" fontId="6" fillId="0" borderId="1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43" fontId="3" fillId="0" borderId="1" xfId="1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3" fontId="5" fillId="0" borderId="1" xfId="1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0" borderId="1" xfId="11" applyNumberFormat="1" applyFont="1" applyFill="1" applyBorder="1" applyAlignment="1">
      <alignment horizontal="center" vertical="center" wrapText="1"/>
    </xf>
    <xf numFmtId="0" fontId="3" fillId="0" borderId="0" xfId="5" applyFont="1" applyBorder="1" applyAlignment="1" applyProtection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13">
    <cellStyle name="Гиперссылка" xfId="5" builtinId="8"/>
    <cellStyle name="Обычный" xfId="0" builtinId="0"/>
    <cellStyle name="Обычный 10" xfId="3"/>
    <cellStyle name="Обычный 13" xfId="8"/>
    <cellStyle name="Обычный 14" xfId="7"/>
    <cellStyle name="Обычный 14 3" xfId="10"/>
    <cellStyle name="Обычный 14 3 2" xfId="12"/>
    <cellStyle name="Обычный 2" xfId="4"/>
    <cellStyle name="Обычный 3" xfId="1"/>
    <cellStyle name="Обычный 4" xfId="2"/>
    <cellStyle name="Финансовый" xfId="11" builtinId="3"/>
    <cellStyle name="Финансовый 2" xfId="6"/>
    <cellStyle name="Финансовый 2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68B28DF2E4011CFC2CF5EB48AAE252BDB4F4C44B039D7A14E02E85D0D1r4d2G" TargetMode="External"/><Relationship Id="rId1" Type="http://schemas.openxmlformats.org/officeDocument/2006/relationships/hyperlink" Target="consultantplus://offline/ref=68B28DF2E4011CFC2CF5EB48AAE252BDB4F5C04E039C7A14E02E85D0D1r4d2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C27"/>
  <sheetViews>
    <sheetView tabSelected="1" workbookViewId="0">
      <selection activeCell="A24" sqref="A24"/>
    </sheetView>
  </sheetViews>
  <sheetFormatPr defaultRowHeight="15" x14ac:dyDescent="0.25"/>
  <cols>
    <col min="1" max="1" width="99.140625" style="6" customWidth="1"/>
    <col min="2" max="2" width="23.140625" style="6" customWidth="1"/>
    <col min="3" max="3" width="17.140625" style="6" customWidth="1"/>
    <col min="4" max="16384" width="9.140625" style="6"/>
  </cols>
  <sheetData>
    <row r="1" spans="1:3" x14ac:dyDescent="0.25">
      <c r="A1" s="5"/>
    </row>
    <row r="2" spans="1:3" x14ac:dyDescent="0.25">
      <c r="B2" s="18"/>
      <c r="C2" s="18"/>
    </row>
    <row r="3" spans="1:3" x14ac:dyDescent="0.25">
      <c r="B3" s="17"/>
      <c r="C3" s="17"/>
    </row>
    <row r="4" spans="1:3" x14ac:dyDescent="0.25">
      <c r="B4" s="17"/>
      <c r="C4" s="17"/>
    </row>
    <row r="5" spans="1:3" x14ac:dyDescent="0.25">
      <c r="B5" s="17"/>
      <c r="C5" s="17"/>
    </row>
    <row r="6" spans="1:3" x14ac:dyDescent="0.25">
      <c r="B6" s="17"/>
      <c r="C6" s="17"/>
    </row>
    <row r="7" spans="1:3" x14ac:dyDescent="0.25">
      <c r="B7" s="17"/>
      <c r="C7" s="17"/>
    </row>
    <row r="8" spans="1:3" ht="14.25" customHeight="1" x14ac:dyDescent="0.25">
      <c r="A8" s="5"/>
    </row>
    <row r="9" spans="1:3" x14ac:dyDescent="0.25">
      <c r="A9" s="5"/>
    </row>
    <row r="10" spans="1:3" ht="18.75" x14ac:dyDescent="0.3">
      <c r="A10" s="10" t="s">
        <v>205</v>
      </c>
    </row>
    <row r="11" spans="1:3" ht="18.75" x14ac:dyDescent="0.3">
      <c r="A11" s="11" t="s">
        <v>151</v>
      </c>
    </row>
    <row r="12" spans="1:3" x14ac:dyDescent="0.25">
      <c r="A12" s="20"/>
      <c r="B12" s="15"/>
    </row>
    <row r="13" spans="1:3" x14ac:dyDescent="0.25">
      <c r="A13" s="7"/>
      <c r="B13" s="13"/>
      <c r="C13" s="14" t="s">
        <v>15</v>
      </c>
    </row>
    <row r="14" spans="1:3" x14ac:dyDescent="0.25">
      <c r="A14" s="7" t="s">
        <v>23</v>
      </c>
      <c r="B14" s="97" t="s">
        <v>17</v>
      </c>
      <c r="C14" s="98">
        <v>506501</v>
      </c>
    </row>
    <row r="15" spans="1:3" ht="37.5" x14ac:dyDescent="0.25">
      <c r="A15" s="12" t="s">
        <v>24</v>
      </c>
      <c r="B15" s="97"/>
      <c r="C15" s="98"/>
    </row>
    <row r="16" spans="1:3" x14ac:dyDescent="0.25">
      <c r="A16" s="7"/>
      <c r="B16" s="97"/>
      <c r="C16" s="99"/>
    </row>
    <row r="17" spans="1:3" ht="15" customHeight="1" x14ac:dyDescent="0.25">
      <c r="A17" s="7" t="s">
        <v>41</v>
      </c>
      <c r="B17" s="100" t="s">
        <v>19</v>
      </c>
      <c r="C17" s="82" t="s">
        <v>203</v>
      </c>
    </row>
    <row r="18" spans="1:3" x14ac:dyDescent="0.25">
      <c r="A18" s="7" t="s">
        <v>16</v>
      </c>
      <c r="B18" s="100"/>
      <c r="C18" s="83" t="s">
        <v>204</v>
      </c>
    </row>
    <row r="19" spans="1:3" ht="25.5" x14ac:dyDescent="0.25">
      <c r="A19" s="8" t="s">
        <v>18</v>
      </c>
      <c r="B19" s="100"/>
      <c r="C19" s="84"/>
    </row>
    <row r="20" spans="1:3" x14ac:dyDescent="0.25">
      <c r="A20" s="9" t="s">
        <v>22</v>
      </c>
      <c r="B20" s="101" t="s">
        <v>20</v>
      </c>
      <c r="C20" s="102"/>
    </row>
    <row r="21" spans="1:3" x14ac:dyDescent="0.25">
      <c r="A21" s="9" t="s">
        <v>16</v>
      </c>
      <c r="B21" s="101"/>
      <c r="C21" s="103"/>
    </row>
    <row r="22" spans="1:3" ht="25.5" x14ac:dyDescent="0.25">
      <c r="A22" s="8" t="s">
        <v>0</v>
      </c>
      <c r="B22" s="101"/>
      <c r="C22" s="104"/>
    </row>
    <row r="23" spans="1:3" x14ac:dyDescent="0.25">
      <c r="A23" s="7"/>
      <c r="B23" s="16" t="s">
        <v>21</v>
      </c>
      <c r="C23" s="14" t="s">
        <v>40</v>
      </c>
    </row>
    <row r="24" spans="1:3" x14ac:dyDescent="0.25">
      <c r="B24" s="15"/>
    </row>
    <row r="27" spans="1:3" x14ac:dyDescent="0.25">
      <c r="A27"/>
    </row>
  </sheetData>
  <mergeCells count="5">
    <mergeCell ref="B14:B16"/>
    <mergeCell ref="C14:C16"/>
    <mergeCell ref="B17:B19"/>
    <mergeCell ref="B20:B22"/>
    <mergeCell ref="C20:C22"/>
  </mergeCells>
  <hyperlinks>
    <hyperlink ref="B14" r:id="rId1" display="consultantplus://offline/ref=68B28DF2E4011CFC2CF5EB48AAE252BDB4F5C04E039C7A14E02E85D0D1r4d2G"/>
    <hyperlink ref="B23" r:id="rId2" display="consultantplus://offline/ref=68B28DF2E4011CFC2CF5EB48AAE252BDB4F4C44B039D7A14E02E85D0D1r4d2G"/>
  </hyperlinks>
  <pageMargins left="0.70866141732283472" right="0.70866141732283472" top="0.74803149606299213" bottom="0.74803149606299213" header="0.31496062992125984" footer="0.31496062992125984"/>
  <pageSetup paperSize="9" scale="93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S267"/>
  <sheetViews>
    <sheetView workbookViewId="0">
      <selection activeCell="A258" sqref="A258:Q258"/>
    </sheetView>
  </sheetViews>
  <sheetFormatPr defaultRowHeight="12.75" x14ac:dyDescent="0.25"/>
  <cols>
    <col min="1" max="1" width="15.5703125" style="2" customWidth="1"/>
    <col min="2" max="2" width="26" style="21" customWidth="1"/>
    <col min="3" max="6" width="7.7109375" style="21" customWidth="1"/>
    <col min="7" max="7" width="18.7109375" style="21" customWidth="1"/>
    <col min="8" max="9" width="13.140625" style="86" customWidth="1"/>
    <col min="10" max="10" width="28.85546875" style="26" customWidth="1"/>
    <col min="11" max="13" width="13.140625" style="92" customWidth="1"/>
    <col min="14" max="16" width="13.140625" style="3" customWidth="1"/>
    <col min="17" max="16384" width="9.140625" style="21"/>
  </cols>
  <sheetData>
    <row r="2" spans="1:16" ht="15.75" x14ac:dyDescent="0.25">
      <c r="A2" s="105" t="s">
        <v>130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P2" s="27"/>
    </row>
    <row r="3" spans="1:16" ht="15" x14ac:dyDescent="0.25">
      <c r="A3" s="106" t="s">
        <v>134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23"/>
      <c r="O3" s="23"/>
      <c r="P3" s="65"/>
    </row>
    <row r="4" spans="1:16" ht="15" x14ac:dyDescent="0.25">
      <c r="A4" s="107" t="s">
        <v>196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3"/>
      <c r="O4" s="23"/>
      <c r="P4" s="65"/>
    </row>
    <row r="5" spans="1:16" ht="15" x14ac:dyDescent="0.25">
      <c r="A5" s="64"/>
      <c r="B5" s="64"/>
      <c r="C5" s="64"/>
      <c r="D5" s="64"/>
      <c r="E5" s="64"/>
      <c r="F5" s="64"/>
      <c r="G5" s="64"/>
      <c r="H5" s="78"/>
      <c r="I5" s="78"/>
      <c r="J5" s="78"/>
      <c r="K5" s="90"/>
      <c r="L5" s="90"/>
      <c r="M5" s="90"/>
      <c r="N5" s="23"/>
      <c r="O5" s="23"/>
      <c r="P5" s="65"/>
    </row>
    <row r="6" spans="1:16" ht="15" x14ac:dyDescent="0.25">
      <c r="A6" s="65" t="s">
        <v>135</v>
      </c>
      <c r="B6" s="65"/>
      <c r="C6" s="65"/>
      <c r="D6" s="65"/>
      <c r="E6" s="65"/>
      <c r="F6" s="65"/>
      <c r="G6" s="65"/>
      <c r="H6" s="77"/>
      <c r="I6" s="77"/>
      <c r="J6" s="77"/>
      <c r="K6" s="91"/>
      <c r="L6" s="91"/>
      <c r="M6" s="108" t="s">
        <v>81</v>
      </c>
      <c r="N6" s="108"/>
      <c r="O6" s="109" t="s">
        <v>91</v>
      </c>
      <c r="P6" s="109"/>
    </row>
    <row r="7" spans="1:16" ht="15" x14ac:dyDescent="0.25">
      <c r="A7" s="65"/>
      <c r="B7" s="65"/>
      <c r="C7" s="65"/>
      <c r="D7" s="65"/>
      <c r="E7" s="65"/>
      <c r="F7" s="65"/>
      <c r="G7" s="65"/>
      <c r="H7" s="77"/>
      <c r="I7" s="77"/>
      <c r="J7" s="77"/>
      <c r="K7" s="91"/>
      <c r="L7" s="91"/>
      <c r="M7" s="108"/>
      <c r="N7" s="108"/>
      <c r="O7" s="109"/>
      <c r="P7" s="109"/>
    </row>
    <row r="8" spans="1:16" ht="15" x14ac:dyDescent="0.25">
      <c r="A8" s="65" t="s">
        <v>136</v>
      </c>
      <c r="B8" s="65"/>
      <c r="C8" s="65"/>
      <c r="D8" s="65"/>
      <c r="E8" s="65"/>
      <c r="F8" s="65"/>
      <c r="G8" s="65"/>
      <c r="H8" s="77"/>
      <c r="I8" s="77"/>
      <c r="J8" s="77"/>
      <c r="K8" s="91"/>
      <c r="L8" s="91"/>
      <c r="M8" s="108"/>
      <c r="N8" s="108"/>
      <c r="O8" s="109"/>
      <c r="P8" s="109"/>
    </row>
    <row r="9" spans="1:16" ht="15" x14ac:dyDescent="0.25">
      <c r="A9" s="69"/>
      <c r="B9" s="65"/>
      <c r="C9" s="65"/>
      <c r="D9" s="65"/>
      <c r="E9" s="65"/>
      <c r="F9" s="65"/>
      <c r="G9" s="65"/>
      <c r="H9" s="77"/>
      <c r="I9" s="77"/>
      <c r="J9" s="77"/>
      <c r="K9" s="91"/>
      <c r="L9" s="91"/>
      <c r="M9" s="108"/>
      <c r="N9" s="108"/>
      <c r="O9" s="109"/>
      <c r="P9" s="109"/>
    </row>
    <row r="10" spans="1:16" ht="15" x14ac:dyDescent="0.25">
      <c r="A10" s="110" t="s">
        <v>86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65"/>
      <c r="O10" s="65"/>
      <c r="P10" s="23"/>
    </row>
    <row r="11" spans="1:16" ht="15" x14ac:dyDescent="0.25">
      <c r="A11" s="110" t="s">
        <v>92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65"/>
      <c r="O11" s="65"/>
      <c r="P11" s="23"/>
    </row>
    <row r="12" spans="1:16" ht="15" x14ac:dyDescent="0.25">
      <c r="A12" s="110" t="s">
        <v>87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65"/>
      <c r="O12" s="65"/>
      <c r="P12" s="65"/>
    </row>
    <row r="13" spans="1:16" x14ac:dyDescent="0.25">
      <c r="B13" s="22"/>
      <c r="C13" s="22"/>
      <c r="D13" s="22"/>
      <c r="E13" s="22"/>
      <c r="F13" s="22"/>
      <c r="G13" s="22"/>
    </row>
    <row r="14" spans="1:16" x14ac:dyDescent="0.25">
      <c r="A14" s="111" t="s">
        <v>9</v>
      </c>
      <c r="B14" s="112" t="s">
        <v>88</v>
      </c>
      <c r="C14" s="112"/>
      <c r="D14" s="112"/>
      <c r="E14" s="112" t="s">
        <v>89</v>
      </c>
      <c r="F14" s="112"/>
      <c r="G14" s="113" t="s">
        <v>90</v>
      </c>
      <c r="H14" s="114"/>
      <c r="I14" s="114"/>
      <c r="J14" s="114"/>
      <c r="K14" s="114"/>
      <c r="L14" s="114"/>
      <c r="M14" s="114"/>
      <c r="N14" s="114"/>
      <c r="O14" s="115"/>
      <c r="P14" s="116" t="s">
        <v>85</v>
      </c>
    </row>
    <row r="15" spans="1:16" x14ac:dyDescent="0.25">
      <c r="A15" s="111"/>
      <c r="B15" s="112"/>
      <c r="C15" s="112"/>
      <c r="D15" s="112"/>
      <c r="E15" s="112"/>
      <c r="F15" s="112"/>
      <c r="G15" s="112" t="s">
        <v>10</v>
      </c>
      <c r="H15" s="112" t="s">
        <v>7</v>
      </c>
      <c r="I15" s="112"/>
      <c r="J15" s="116" t="s">
        <v>30</v>
      </c>
      <c r="K15" s="116"/>
      <c r="L15" s="116"/>
      <c r="M15" s="117" t="s">
        <v>82</v>
      </c>
      <c r="N15" s="116" t="s">
        <v>35</v>
      </c>
      <c r="O15" s="116" t="s">
        <v>36</v>
      </c>
      <c r="P15" s="116"/>
    </row>
    <row r="16" spans="1:16" ht="51" x14ac:dyDescent="0.25">
      <c r="A16" s="111"/>
      <c r="B16" s="67" t="s">
        <v>11</v>
      </c>
      <c r="C16" s="67" t="s">
        <v>11</v>
      </c>
      <c r="D16" s="67" t="s">
        <v>11</v>
      </c>
      <c r="E16" s="67" t="s">
        <v>11</v>
      </c>
      <c r="F16" s="67" t="s">
        <v>11</v>
      </c>
      <c r="G16" s="112"/>
      <c r="H16" s="79" t="s">
        <v>83</v>
      </c>
      <c r="I16" s="79" t="s">
        <v>8</v>
      </c>
      <c r="J16" s="80" t="s">
        <v>84</v>
      </c>
      <c r="K16" s="93" t="s">
        <v>32</v>
      </c>
      <c r="L16" s="93" t="s">
        <v>33</v>
      </c>
      <c r="M16" s="117"/>
      <c r="N16" s="116"/>
      <c r="O16" s="116"/>
      <c r="P16" s="116"/>
    </row>
    <row r="17" spans="1:16" x14ac:dyDescent="0.25">
      <c r="A17" s="66">
        <v>1</v>
      </c>
      <c r="B17" s="67">
        <v>2</v>
      </c>
      <c r="C17" s="67">
        <v>3</v>
      </c>
      <c r="D17" s="67">
        <v>4</v>
      </c>
      <c r="E17" s="67">
        <v>5</v>
      </c>
      <c r="F17" s="67">
        <v>6</v>
      </c>
      <c r="G17" s="67">
        <v>7</v>
      </c>
      <c r="H17" s="79">
        <v>8</v>
      </c>
      <c r="I17" s="79">
        <v>9</v>
      </c>
      <c r="J17" s="79">
        <v>10</v>
      </c>
      <c r="K17" s="80">
        <v>11</v>
      </c>
      <c r="L17" s="80">
        <v>12</v>
      </c>
      <c r="M17" s="80">
        <v>13</v>
      </c>
      <c r="N17" s="67">
        <v>14</v>
      </c>
      <c r="O17" s="67">
        <v>15</v>
      </c>
      <c r="P17" s="67">
        <v>16</v>
      </c>
    </row>
    <row r="18" spans="1:16" ht="42.75" x14ac:dyDescent="0.25">
      <c r="A18" s="28" t="s">
        <v>93</v>
      </c>
      <c r="B18" s="53"/>
      <c r="C18" s="29"/>
      <c r="D18" s="29"/>
      <c r="E18" s="29"/>
      <c r="F18" s="29"/>
      <c r="G18" s="53" t="s">
        <v>69</v>
      </c>
      <c r="H18" s="53" t="s">
        <v>94</v>
      </c>
      <c r="I18" s="53">
        <v>642</v>
      </c>
      <c r="J18" s="30">
        <f>J25+J31</f>
        <v>22</v>
      </c>
      <c r="K18" s="30"/>
      <c r="L18" s="47">
        <f>L25+L31</f>
        <v>22</v>
      </c>
      <c r="M18" s="30"/>
      <c r="N18" s="31"/>
      <c r="O18" s="31"/>
      <c r="P18" s="32"/>
    </row>
    <row r="19" spans="1:16" ht="42.75" x14ac:dyDescent="0.25">
      <c r="A19" s="28" t="s">
        <v>93</v>
      </c>
      <c r="B19" s="53"/>
      <c r="C19" s="29"/>
      <c r="D19" s="29"/>
      <c r="E19" s="29"/>
      <c r="F19" s="29"/>
      <c r="G19" s="53" t="s">
        <v>183</v>
      </c>
      <c r="H19" s="53" t="s">
        <v>95</v>
      </c>
      <c r="I19" s="53">
        <v>792</v>
      </c>
      <c r="J19" s="30">
        <f>J26</f>
        <v>10</v>
      </c>
      <c r="K19" s="30"/>
      <c r="L19" s="30">
        <f>L26</f>
        <v>10</v>
      </c>
      <c r="M19" s="30"/>
      <c r="N19" s="31"/>
      <c r="O19" s="31"/>
      <c r="P19" s="32"/>
    </row>
    <row r="20" spans="1:16" ht="15" x14ac:dyDescent="0.25">
      <c r="A20" s="118" t="s">
        <v>43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</row>
    <row r="21" spans="1:16" ht="14.25" x14ac:dyDescent="0.25">
      <c r="A21" s="119" t="s">
        <v>44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</row>
    <row r="22" spans="1:16" ht="15" x14ac:dyDescent="0.25">
      <c r="A22" s="118" t="s">
        <v>184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ht="15" x14ac:dyDescent="0.25">
      <c r="A23" s="118" t="s">
        <v>186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</row>
    <row r="24" spans="1:16" ht="15" x14ac:dyDescent="0.25">
      <c r="A24" s="118" t="s">
        <v>51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</row>
    <row r="25" spans="1:16" ht="45" x14ac:dyDescent="0.25">
      <c r="A25" s="33" t="s">
        <v>93</v>
      </c>
      <c r="B25" s="52"/>
      <c r="C25" s="25"/>
      <c r="D25" s="25"/>
      <c r="E25" s="25"/>
      <c r="F25" s="25"/>
      <c r="G25" s="52" t="s">
        <v>69</v>
      </c>
      <c r="H25" s="52" t="s">
        <v>70</v>
      </c>
      <c r="I25" s="52">
        <v>642</v>
      </c>
      <c r="J25" s="34">
        <v>21</v>
      </c>
      <c r="K25" s="87"/>
      <c r="L25" s="34">
        <v>21</v>
      </c>
      <c r="M25" s="87"/>
      <c r="N25" s="36"/>
      <c r="O25" s="36"/>
      <c r="P25" s="37"/>
    </row>
    <row r="26" spans="1:16" ht="45" x14ac:dyDescent="0.25">
      <c r="A26" s="33" t="s">
        <v>93</v>
      </c>
      <c r="B26" s="52"/>
      <c r="C26" s="25"/>
      <c r="D26" s="25"/>
      <c r="E26" s="25"/>
      <c r="F26" s="25"/>
      <c r="G26" s="52" t="s">
        <v>183</v>
      </c>
      <c r="H26" s="52" t="s">
        <v>95</v>
      </c>
      <c r="I26" s="52">
        <v>792</v>
      </c>
      <c r="J26" s="34">
        <v>10</v>
      </c>
      <c r="K26" s="87"/>
      <c r="L26" s="34">
        <v>10</v>
      </c>
      <c r="M26" s="87"/>
      <c r="N26" s="36"/>
      <c r="O26" s="36"/>
      <c r="P26" s="37"/>
    </row>
    <row r="27" spans="1:16" ht="14.25" x14ac:dyDescent="0.25">
      <c r="A27" s="119" t="s">
        <v>45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15" x14ac:dyDescent="0.25">
      <c r="A28" s="118" t="s">
        <v>187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</row>
    <row r="29" spans="1:16" ht="15" x14ac:dyDescent="0.25">
      <c r="A29" s="118" t="s">
        <v>55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</row>
    <row r="30" spans="1:16" ht="15" x14ac:dyDescent="0.25">
      <c r="A30" s="118" t="s">
        <v>152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</row>
    <row r="31" spans="1:16" ht="45" x14ac:dyDescent="0.25">
      <c r="A31" s="33" t="s">
        <v>93</v>
      </c>
      <c r="B31" s="52"/>
      <c r="C31" s="25"/>
      <c r="D31" s="25"/>
      <c r="E31" s="25"/>
      <c r="F31" s="25"/>
      <c r="G31" s="52" t="s">
        <v>69</v>
      </c>
      <c r="H31" s="52" t="s">
        <v>70</v>
      </c>
      <c r="I31" s="52">
        <v>642</v>
      </c>
      <c r="J31" s="34">
        <v>1</v>
      </c>
      <c r="K31" s="87"/>
      <c r="L31" s="34">
        <v>1</v>
      </c>
      <c r="M31" s="87"/>
      <c r="N31" s="36"/>
      <c r="O31" s="36"/>
      <c r="P31" s="37"/>
    </row>
    <row r="32" spans="1:16" ht="15" x14ac:dyDescent="0.25">
      <c r="A32" s="38"/>
      <c r="B32" s="39"/>
      <c r="C32" s="40"/>
      <c r="D32" s="40"/>
      <c r="E32" s="40"/>
      <c r="F32" s="40"/>
      <c r="G32" s="39"/>
      <c r="H32" s="39"/>
      <c r="I32" s="39"/>
      <c r="J32" s="41"/>
      <c r="K32" s="42"/>
      <c r="L32" s="42"/>
      <c r="M32" s="42"/>
      <c r="N32" s="43"/>
      <c r="O32" s="43"/>
      <c r="P32" s="44"/>
    </row>
    <row r="33" spans="1:17" ht="15" x14ac:dyDescent="0.25">
      <c r="A33" s="38"/>
      <c r="B33" s="39"/>
      <c r="C33" s="40"/>
      <c r="D33" s="40"/>
      <c r="E33" s="40"/>
      <c r="F33" s="40"/>
      <c r="G33" s="39"/>
      <c r="H33" s="39"/>
      <c r="I33" s="39"/>
      <c r="J33" s="41"/>
      <c r="K33" s="42"/>
      <c r="L33" s="42"/>
      <c r="M33" s="42"/>
      <c r="N33" s="43"/>
      <c r="O33" s="43"/>
      <c r="P33" s="44"/>
    </row>
    <row r="34" spans="1:17" s="4" customFormat="1" ht="15.75" x14ac:dyDescent="0.25">
      <c r="A34" s="105" t="s">
        <v>25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65"/>
      <c r="O34" s="69"/>
      <c r="P34" s="27"/>
      <c r="Q34" s="27"/>
    </row>
    <row r="35" spans="1:17" s="4" customFormat="1" ht="15" x14ac:dyDescent="0.25">
      <c r="A35" s="106" t="s">
        <v>134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65"/>
      <c r="O35" s="65"/>
      <c r="P35" s="65"/>
      <c r="Q35" s="65"/>
    </row>
    <row r="36" spans="1:17" s="4" customFormat="1" ht="15" x14ac:dyDescent="0.25">
      <c r="A36" s="107" t="s">
        <v>197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65"/>
      <c r="O36" s="65"/>
      <c r="P36" s="65"/>
      <c r="Q36" s="65"/>
    </row>
    <row r="37" spans="1:17" s="4" customFormat="1" ht="15" x14ac:dyDescent="0.25">
      <c r="A37" s="110" t="s">
        <v>140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08" t="s">
        <v>26</v>
      </c>
      <c r="O37" s="108"/>
      <c r="P37" s="109" t="s">
        <v>42</v>
      </c>
      <c r="Q37" s="109"/>
    </row>
    <row r="38" spans="1:17" s="4" customFormat="1" ht="15" x14ac:dyDescent="0.25">
      <c r="A38" s="110" t="s">
        <v>80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08"/>
      <c r="O38" s="108"/>
      <c r="P38" s="109"/>
      <c r="Q38" s="109"/>
    </row>
    <row r="39" spans="1:17" s="4" customFormat="1" ht="15" x14ac:dyDescent="0.25">
      <c r="A39" s="110" t="s">
        <v>141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08"/>
      <c r="O39" s="108"/>
      <c r="P39" s="109"/>
      <c r="Q39" s="109"/>
    </row>
    <row r="40" spans="1:17" s="4" customFormat="1" ht="15" x14ac:dyDescent="0.25">
      <c r="A40" s="123" t="s">
        <v>61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08"/>
      <c r="O40" s="108"/>
      <c r="P40" s="109"/>
      <c r="Q40" s="109"/>
    </row>
    <row r="41" spans="1:17" s="4" customFormat="1" ht="15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65"/>
      <c r="O41" s="65"/>
      <c r="P41" s="65"/>
      <c r="Q41" s="65"/>
    </row>
    <row r="42" spans="1:17" s="4" customFormat="1" ht="15" x14ac:dyDescent="0.25">
      <c r="A42" s="110" t="s">
        <v>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65"/>
      <c r="O42" s="65"/>
      <c r="P42" s="65"/>
      <c r="Q42" s="65"/>
    </row>
    <row r="43" spans="1:17" s="4" customFormat="1" ht="15" x14ac:dyDescent="0.25">
      <c r="A43" s="110" t="s">
        <v>27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65"/>
      <c r="O43" s="65"/>
      <c r="P43" s="65"/>
      <c r="Q43" s="65"/>
    </row>
    <row r="44" spans="1:17" s="4" customFormat="1" ht="15" x14ac:dyDescent="0.25">
      <c r="A44" s="110" t="s">
        <v>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65"/>
      <c r="O44" s="65"/>
      <c r="P44" s="65"/>
      <c r="Q44" s="65"/>
    </row>
    <row r="45" spans="1:17" s="4" customFormat="1" x14ac:dyDescent="0.25">
      <c r="A45" s="2"/>
      <c r="B45" s="22"/>
      <c r="C45" s="22"/>
      <c r="D45" s="22"/>
      <c r="E45" s="22"/>
      <c r="F45" s="22"/>
      <c r="G45" s="22"/>
      <c r="H45" s="86"/>
      <c r="I45" s="86"/>
      <c r="J45" s="26"/>
      <c r="K45" s="92"/>
      <c r="L45" s="92"/>
      <c r="M45" s="92"/>
      <c r="N45" s="3"/>
      <c r="O45" s="3"/>
      <c r="P45" s="3"/>
      <c r="Q45" s="3"/>
    </row>
    <row r="46" spans="1:17" s="4" customFormat="1" x14ac:dyDescent="0.25">
      <c r="A46" s="111" t="s">
        <v>9</v>
      </c>
      <c r="B46" s="112" t="s">
        <v>3</v>
      </c>
      <c r="C46" s="112"/>
      <c r="D46" s="112"/>
      <c r="E46" s="112" t="s">
        <v>4</v>
      </c>
      <c r="F46" s="112"/>
      <c r="G46" s="112" t="s">
        <v>5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6" t="s">
        <v>37</v>
      </c>
    </row>
    <row r="47" spans="1:17" s="4" customFormat="1" x14ac:dyDescent="0.25">
      <c r="A47" s="111"/>
      <c r="B47" s="112"/>
      <c r="C47" s="112"/>
      <c r="D47" s="112"/>
      <c r="E47" s="112"/>
      <c r="F47" s="112"/>
      <c r="G47" s="112" t="s">
        <v>10</v>
      </c>
      <c r="H47" s="112" t="s">
        <v>7</v>
      </c>
      <c r="I47" s="112"/>
      <c r="J47" s="116" t="s">
        <v>29</v>
      </c>
      <c r="K47" s="117" t="s">
        <v>30</v>
      </c>
      <c r="L47" s="117"/>
      <c r="M47" s="117"/>
      <c r="N47" s="116" t="s">
        <v>34</v>
      </c>
      <c r="O47" s="116" t="s">
        <v>35</v>
      </c>
      <c r="P47" s="116" t="s">
        <v>36</v>
      </c>
      <c r="Q47" s="116"/>
    </row>
    <row r="48" spans="1:17" s="4" customFormat="1" ht="51" x14ac:dyDescent="0.25">
      <c r="A48" s="111"/>
      <c r="B48" s="67" t="s">
        <v>11</v>
      </c>
      <c r="C48" s="67" t="s">
        <v>11</v>
      </c>
      <c r="D48" s="67" t="s">
        <v>11</v>
      </c>
      <c r="E48" s="67" t="s">
        <v>11</v>
      </c>
      <c r="F48" s="67" t="s">
        <v>11</v>
      </c>
      <c r="G48" s="112"/>
      <c r="H48" s="79" t="s">
        <v>6</v>
      </c>
      <c r="I48" s="79" t="s">
        <v>8</v>
      </c>
      <c r="J48" s="116"/>
      <c r="K48" s="93" t="s">
        <v>31</v>
      </c>
      <c r="L48" s="93" t="s">
        <v>32</v>
      </c>
      <c r="M48" s="93" t="s">
        <v>33</v>
      </c>
      <c r="N48" s="116"/>
      <c r="O48" s="116"/>
      <c r="P48" s="116"/>
      <c r="Q48" s="116"/>
    </row>
    <row r="49" spans="1:18" s="4" customFormat="1" x14ac:dyDescent="0.25">
      <c r="A49" s="66">
        <v>1</v>
      </c>
      <c r="B49" s="67">
        <v>2</v>
      </c>
      <c r="C49" s="67">
        <v>3</v>
      </c>
      <c r="D49" s="67">
        <v>4</v>
      </c>
      <c r="E49" s="67">
        <v>5</v>
      </c>
      <c r="F49" s="67">
        <v>6</v>
      </c>
      <c r="G49" s="67">
        <v>7</v>
      </c>
      <c r="H49" s="79">
        <v>8</v>
      </c>
      <c r="I49" s="79">
        <v>9</v>
      </c>
      <c r="J49" s="80">
        <v>10</v>
      </c>
      <c r="K49" s="80">
        <v>11</v>
      </c>
      <c r="L49" s="80">
        <v>12</v>
      </c>
      <c r="M49" s="80">
        <v>13</v>
      </c>
      <c r="N49" s="68">
        <v>14</v>
      </c>
      <c r="O49" s="68">
        <v>15</v>
      </c>
      <c r="P49" s="68">
        <v>16</v>
      </c>
      <c r="Q49" s="68">
        <v>17</v>
      </c>
    </row>
    <row r="50" spans="1:18" s="4" customFormat="1" ht="85.5" x14ac:dyDescent="0.25">
      <c r="A50" s="28" t="s">
        <v>96</v>
      </c>
      <c r="B50" s="53" t="s">
        <v>39</v>
      </c>
      <c r="C50" s="29"/>
      <c r="D50" s="29"/>
      <c r="E50" s="29"/>
      <c r="F50" s="29"/>
      <c r="G50" s="53" t="s">
        <v>12</v>
      </c>
      <c r="H50" s="53" t="s">
        <v>13</v>
      </c>
      <c r="I50" s="53">
        <v>355</v>
      </c>
      <c r="J50" s="30"/>
      <c r="K50" s="88">
        <f>K63+K72+K78+K81+K60</f>
        <v>5109.96</v>
      </c>
      <c r="L50" s="88"/>
      <c r="M50" s="88">
        <f>M63+M72+M78+M81+M60</f>
        <v>5109.96</v>
      </c>
      <c r="N50" s="31"/>
      <c r="O50" s="31"/>
      <c r="P50" s="32"/>
      <c r="Q50" s="32"/>
      <c r="R50" s="58"/>
    </row>
    <row r="51" spans="1:18" s="4" customFormat="1" ht="85.5" x14ac:dyDescent="0.25">
      <c r="A51" s="28" t="s">
        <v>96</v>
      </c>
      <c r="B51" s="53" t="s">
        <v>39</v>
      </c>
      <c r="C51" s="29"/>
      <c r="D51" s="29"/>
      <c r="E51" s="29"/>
      <c r="F51" s="29"/>
      <c r="G51" s="53" t="s">
        <v>12</v>
      </c>
      <c r="H51" s="53" t="s">
        <v>73</v>
      </c>
      <c r="I51" s="53">
        <v>356</v>
      </c>
      <c r="J51" s="30"/>
      <c r="K51" s="88">
        <f>K58+K59+K64+K65+K73</f>
        <v>2045.9600000000003</v>
      </c>
      <c r="L51" s="88"/>
      <c r="M51" s="88">
        <f>M58+M59+M64+M65+M73</f>
        <v>2045.9600000000003</v>
      </c>
      <c r="N51" s="31"/>
      <c r="O51" s="31"/>
      <c r="P51" s="32"/>
      <c r="Q51" s="32"/>
      <c r="R51" s="58"/>
    </row>
    <row r="52" spans="1:18" s="4" customFormat="1" ht="42.75" x14ac:dyDescent="0.25">
      <c r="A52" s="28" t="s">
        <v>71</v>
      </c>
      <c r="B52" s="53" t="s">
        <v>72</v>
      </c>
      <c r="C52" s="29"/>
      <c r="D52" s="29"/>
      <c r="E52" s="29"/>
      <c r="F52" s="29"/>
      <c r="G52" s="53" t="s">
        <v>12</v>
      </c>
      <c r="H52" s="53" t="s">
        <v>73</v>
      </c>
      <c r="I52" s="53">
        <v>356</v>
      </c>
      <c r="J52" s="30"/>
      <c r="K52" s="88">
        <f>K67</f>
        <v>8423</v>
      </c>
      <c r="L52" s="88"/>
      <c r="M52" s="88">
        <f>M67</f>
        <v>8423</v>
      </c>
      <c r="N52" s="31"/>
      <c r="O52" s="31"/>
      <c r="P52" s="32"/>
      <c r="Q52" s="32"/>
      <c r="R52" s="58"/>
    </row>
    <row r="53" spans="1:18" s="4" customFormat="1" ht="14.25" x14ac:dyDescent="0.25">
      <c r="A53" s="119" t="s">
        <v>43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58"/>
    </row>
    <row r="54" spans="1:18" s="4" customFormat="1" ht="14.25" x14ac:dyDescent="0.25">
      <c r="A54" s="119" t="s">
        <v>44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58"/>
    </row>
    <row r="55" spans="1:18" s="4" customFormat="1" ht="15" x14ac:dyDescent="0.25">
      <c r="A55" s="118" t="s">
        <v>184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58"/>
    </row>
    <row r="56" spans="1:18" s="4" customFormat="1" ht="15" x14ac:dyDescent="0.25">
      <c r="A56" s="118" t="s">
        <v>185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58"/>
    </row>
    <row r="57" spans="1:18" s="4" customFormat="1" ht="15" x14ac:dyDescent="0.25">
      <c r="A57" s="118" t="s">
        <v>53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58"/>
    </row>
    <row r="58" spans="1:18" s="4" customFormat="1" ht="90" x14ac:dyDescent="0.25">
      <c r="A58" s="33" t="s">
        <v>96</v>
      </c>
      <c r="B58" s="52" t="s">
        <v>39</v>
      </c>
      <c r="C58" s="25"/>
      <c r="D58" s="25"/>
      <c r="E58" s="25"/>
      <c r="F58" s="25"/>
      <c r="G58" s="52" t="s">
        <v>12</v>
      </c>
      <c r="H58" s="52" t="s">
        <v>73</v>
      </c>
      <c r="I58" s="52">
        <v>356</v>
      </c>
      <c r="J58" s="34" t="s">
        <v>97</v>
      </c>
      <c r="K58" s="87">
        <v>1175.3</v>
      </c>
      <c r="L58" s="87"/>
      <c r="M58" s="87">
        <v>1175.3</v>
      </c>
      <c r="N58" s="36"/>
      <c r="O58" s="36"/>
      <c r="P58" s="37"/>
      <c r="Q58" s="37"/>
      <c r="R58" s="58"/>
    </row>
    <row r="59" spans="1:18" s="4" customFormat="1" ht="90" x14ac:dyDescent="0.25">
      <c r="A59" s="33" t="s">
        <v>96</v>
      </c>
      <c r="B59" s="52" t="s">
        <v>39</v>
      </c>
      <c r="C59" s="25"/>
      <c r="D59" s="25"/>
      <c r="E59" s="25"/>
      <c r="F59" s="25"/>
      <c r="G59" s="52" t="s">
        <v>12</v>
      </c>
      <c r="H59" s="52" t="s">
        <v>73</v>
      </c>
      <c r="I59" s="52">
        <v>356</v>
      </c>
      <c r="J59" s="34" t="s">
        <v>52</v>
      </c>
      <c r="K59" s="87">
        <v>452.6</v>
      </c>
      <c r="L59" s="87"/>
      <c r="M59" s="87">
        <v>452.6</v>
      </c>
      <c r="N59" s="36"/>
      <c r="O59" s="36"/>
      <c r="P59" s="37"/>
      <c r="Q59" s="37"/>
      <c r="R59" s="58"/>
    </row>
    <row r="60" spans="1:18" s="4" customFormat="1" ht="90" x14ac:dyDescent="0.25">
      <c r="A60" s="33" t="s">
        <v>96</v>
      </c>
      <c r="B60" s="52" t="s">
        <v>39</v>
      </c>
      <c r="C60" s="25"/>
      <c r="D60" s="25"/>
      <c r="E60" s="25"/>
      <c r="F60" s="25"/>
      <c r="G60" s="52" t="s">
        <v>12</v>
      </c>
      <c r="H60" s="52" t="s">
        <v>13</v>
      </c>
      <c r="I60" s="52">
        <v>356</v>
      </c>
      <c r="J60" s="54" t="s">
        <v>181</v>
      </c>
      <c r="K60" s="87">
        <v>145</v>
      </c>
      <c r="L60" s="87"/>
      <c r="M60" s="87">
        <v>145</v>
      </c>
      <c r="N60" s="36"/>
      <c r="O60" s="36"/>
      <c r="P60" s="37"/>
      <c r="Q60" s="37"/>
      <c r="R60" s="58"/>
    </row>
    <row r="61" spans="1:18" s="4" customFormat="1" ht="15" x14ac:dyDescent="0.25">
      <c r="A61" s="118" t="s">
        <v>186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58"/>
    </row>
    <row r="62" spans="1:18" s="4" customFormat="1" ht="15" x14ac:dyDescent="0.25">
      <c r="A62" s="118" t="s">
        <v>51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58"/>
    </row>
    <row r="63" spans="1:18" s="4" customFormat="1" ht="90" x14ac:dyDescent="0.25">
      <c r="A63" s="33" t="s">
        <v>96</v>
      </c>
      <c r="B63" s="52" t="s">
        <v>39</v>
      </c>
      <c r="C63" s="25"/>
      <c r="D63" s="25"/>
      <c r="E63" s="25"/>
      <c r="F63" s="25"/>
      <c r="G63" s="52" t="s">
        <v>12</v>
      </c>
      <c r="H63" s="52" t="s">
        <v>13</v>
      </c>
      <c r="I63" s="52">
        <v>355</v>
      </c>
      <c r="J63" s="34" t="s">
        <v>54</v>
      </c>
      <c r="K63" s="87">
        <v>4954.96</v>
      </c>
      <c r="L63" s="87"/>
      <c r="M63" s="87">
        <v>4954.96</v>
      </c>
      <c r="N63" s="36"/>
      <c r="O63" s="36"/>
      <c r="P63" s="37"/>
      <c r="Q63" s="37"/>
      <c r="R63" s="58"/>
    </row>
    <row r="64" spans="1:18" s="4" customFormat="1" ht="90" x14ac:dyDescent="0.25">
      <c r="A64" s="33" t="s">
        <v>96</v>
      </c>
      <c r="B64" s="52" t="s">
        <v>39</v>
      </c>
      <c r="C64" s="25"/>
      <c r="D64" s="25"/>
      <c r="E64" s="25"/>
      <c r="F64" s="25"/>
      <c r="G64" s="52" t="s">
        <v>12</v>
      </c>
      <c r="H64" s="52" t="s">
        <v>73</v>
      </c>
      <c r="I64" s="52">
        <v>356</v>
      </c>
      <c r="J64" s="34" t="s">
        <v>38</v>
      </c>
      <c r="K64" s="87">
        <v>400.66</v>
      </c>
      <c r="L64" s="87"/>
      <c r="M64" s="87">
        <v>400.66</v>
      </c>
      <c r="N64" s="36"/>
      <c r="O64" s="36"/>
      <c r="P64" s="37"/>
      <c r="Q64" s="37"/>
      <c r="R64" s="58"/>
    </row>
    <row r="65" spans="1:18" s="4" customFormat="1" ht="90" x14ac:dyDescent="0.25">
      <c r="A65" s="33" t="s">
        <v>96</v>
      </c>
      <c r="B65" s="52" t="s">
        <v>39</v>
      </c>
      <c r="C65" s="25"/>
      <c r="D65" s="25"/>
      <c r="E65" s="25"/>
      <c r="F65" s="25"/>
      <c r="G65" s="52" t="s">
        <v>12</v>
      </c>
      <c r="H65" s="52" t="s">
        <v>73</v>
      </c>
      <c r="I65" s="52">
        <v>356</v>
      </c>
      <c r="J65" s="34" t="s">
        <v>133</v>
      </c>
      <c r="K65" s="87">
        <v>16.399999999999999</v>
      </c>
      <c r="L65" s="87"/>
      <c r="M65" s="87">
        <v>16.399999999999999</v>
      </c>
      <c r="N65" s="36"/>
      <c r="O65" s="36"/>
      <c r="P65" s="37"/>
      <c r="Q65" s="37"/>
      <c r="R65" s="58"/>
    </row>
    <row r="66" spans="1:18" s="4" customFormat="1" ht="15" x14ac:dyDescent="0.25">
      <c r="A66" s="118" t="s">
        <v>60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58"/>
    </row>
    <row r="67" spans="1:18" s="4" customFormat="1" ht="30" x14ac:dyDescent="0.25">
      <c r="A67" s="48" t="s">
        <v>71</v>
      </c>
      <c r="B67" s="70" t="s">
        <v>74</v>
      </c>
      <c r="C67" s="49"/>
      <c r="D67" s="49"/>
      <c r="E67" s="49"/>
      <c r="F67" s="49"/>
      <c r="G67" s="70" t="s">
        <v>12</v>
      </c>
      <c r="H67" s="81" t="s">
        <v>73</v>
      </c>
      <c r="I67" s="81">
        <v>356</v>
      </c>
      <c r="J67" s="46" t="s">
        <v>75</v>
      </c>
      <c r="K67" s="89">
        <v>8423</v>
      </c>
      <c r="L67" s="89"/>
      <c r="M67" s="89">
        <v>8423</v>
      </c>
      <c r="N67" s="45"/>
      <c r="O67" s="45"/>
      <c r="P67" s="50"/>
      <c r="Q67" s="50"/>
      <c r="R67" s="58"/>
    </row>
    <row r="68" spans="1:18" s="4" customFormat="1" ht="14.25" x14ac:dyDescent="0.25">
      <c r="A68" s="119" t="s">
        <v>45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58"/>
    </row>
    <row r="69" spans="1:18" s="4" customFormat="1" ht="15" x14ac:dyDescent="0.25">
      <c r="A69" s="120" t="s">
        <v>187</v>
      </c>
      <c r="B69" s="121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2"/>
      <c r="R69" s="58"/>
    </row>
    <row r="70" spans="1:18" s="4" customFormat="1" ht="15" x14ac:dyDescent="0.25">
      <c r="A70" s="120" t="s">
        <v>55</v>
      </c>
      <c r="B70" s="121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2"/>
      <c r="R70" s="58"/>
    </row>
    <row r="71" spans="1:18" s="4" customFormat="1" ht="15" x14ac:dyDescent="0.25">
      <c r="A71" s="120" t="s">
        <v>152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2"/>
      <c r="R71" s="58"/>
    </row>
    <row r="72" spans="1:18" s="4" customFormat="1" ht="90" x14ac:dyDescent="0.25">
      <c r="A72" s="33" t="s">
        <v>96</v>
      </c>
      <c r="B72" s="52" t="s">
        <v>39</v>
      </c>
      <c r="C72" s="25"/>
      <c r="D72" s="25"/>
      <c r="E72" s="25"/>
      <c r="F72" s="25"/>
      <c r="G72" s="52" t="s">
        <v>12</v>
      </c>
      <c r="H72" s="52" t="s">
        <v>13</v>
      </c>
      <c r="I72" s="52">
        <v>355</v>
      </c>
      <c r="J72" s="34" t="s">
        <v>47</v>
      </c>
      <c r="K72" s="87">
        <v>2</v>
      </c>
      <c r="L72" s="87"/>
      <c r="M72" s="87">
        <v>2</v>
      </c>
      <c r="N72" s="36"/>
      <c r="O72" s="36"/>
      <c r="P72" s="37"/>
      <c r="Q72" s="37"/>
      <c r="R72" s="58"/>
    </row>
    <row r="73" spans="1:18" s="4" customFormat="1" ht="90" x14ac:dyDescent="0.25">
      <c r="A73" s="33" t="s">
        <v>96</v>
      </c>
      <c r="B73" s="52" t="s">
        <v>39</v>
      </c>
      <c r="C73" s="25"/>
      <c r="D73" s="25"/>
      <c r="E73" s="25"/>
      <c r="F73" s="25"/>
      <c r="G73" s="52" t="s">
        <v>12</v>
      </c>
      <c r="H73" s="52" t="s">
        <v>13</v>
      </c>
      <c r="I73" s="52">
        <v>355</v>
      </c>
      <c r="J73" s="34" t="s">
        <v>153</v>
      </c>
      <c r="K73" s="87">
        <v>1</v>
      </c>
      <c r="L73" s="87"/>
      <c r="M73" s="87">
        <v>1</v>
      </c>
      <c r="N73" s="36"/>
      <c r="O73" s="36"/>
      <c r="P73" s="37"/>
      <c r="Q73" s="37"/>
      <c r="R73" s="58"/>
    </row>
    <row r="74" spans="1:18" s="4" customFormat="1" ht="14.25" x14ac:dyDescent="0.25">
      <c r="A74" s="119" t="s">
        <v>46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58"/>
    </row>
    <row r="75" spans="1:18" s="4" customFormat="1" ht="15" x14ac:dyDescent="0.25">
      <c r="A75" s="118" t="s">
        <v>188</v>
      </c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58"/>
    </row>
    <row r="76" spans="1:18" s="4" customFormat="1" ht="15" x14ac:dyDescent="0.25">
      <c r="A76" s="118" t="s">
        <v>154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58"/>
    </row>
    <row r="77" spans="1:18" s="4" customFormat="1" ht="15" x14ac:dyDescent="0.25">
      <c r="A77" s="118" t="s">
        <v>155</v>
      </c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58"/>
    </row>
    <row r="78" spans="1:18" s="4" customFormat="1" ht="90" x14ac:dyDescent="0.25">
      <c r="A78" s="33" t="s">
        <v>96</v>
      </c>
      <c r="B78" s="52" t="s">
        <v>39</v>
      </c>
      <c r="C78" s="25"/>
      <c r="D78" s="25"/>
      <c r="E78" s="25"/>
      <c r="F78" s="25"/>
      <c r="G78" s="52" t="s">
        <v>12</v>
      </c>
      <c r="H78" s="52" t="s">
        <v>13</v>
      </c>
      <c r="I78" s="52">
        <v>355</v>
      </c>
      <c r="J78" s="34" t="s">
        <v>47</v>
      </c>
      <c r="K78" s="87">
        <v>4</v>
      </c>
      <c r="L78" s="89"/>
      <c r="M78" s="87">
        <v>4</v>
      </c>
      <c r="N78" s="36"/>
      <c r="O78" s="36"/>
      <c r="P78" s="37"/>
      <c r="Q78" s="37"/>
      <c r="R78" s="58"/>
    </row>
    <row r="79" spans="1:18" s="4" customFormat="1" ht="15" x14ac:dyDescent="0.25">
      <c r="A79" s="118" t="s">
        <v>56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58"/>
    </row>
    <row r="80" spans="1:18" s="4" customFormat="1" ht="15" x14ac:dyDescent="0.25">
      <c r="A80" s="118" t="s">
        <v>156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58"/>
    </row>
    <row r="81" spans="1:18" s="4" customFormat="1" ht="90" x14ac:dyDescent="0.25">
      <c r="A81" s="33" t="s">
        <v>96</v>
      </c>
      <c r="B81" s="52" t="s">
        <v>39</v>
      </c>
      <c r="C81" s="25"/>
      <c r="D81" s="25"/>
      <c r="E81" s="25"/>
      <c r="F81" s="25"/>
      <c r="G81" s="52" t="s">
        <v>12</v>
      </c>
      <c r="H81" s="52" t="s">
        <v>13</v>
      </c>
      <c r="I81" s="52">
        <v>355</v>
      </c>
      <c r="J81" s="34" t="s">
        <v>47</v>
      </c>
      <c r="K81" s="87">
        <v>4</v>
      </c>
      <c r="L81" s="89"/>
      <c r="M81" s="87">
        <v>4</v>
      </c>
      <c r="N81" s="36"/>
      <c r="O81" s="36"/>
      <c r="P81" s="37"/>
      <c r="Q81" s="37"/>
      <c r="R81" s="58"/>
    </row>
    <row r="85" spans="1:18" s="1" customFormat="1" ht="15.75" x14ac:dyDescent="0.25">
      <c r="A85" s="105" t="s">
        <v>25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65"/>
      <c r="O85" s="27"/>
      <c r="P85" s="27"/>
      <c r="Q85" s="27"/>
    </row>
    <row r="86" spans="1:18" s="1" customFormat="1" ht="15" x14ac:dyDescent="0.25">
      <c r="A86" s="106" t="s">
        <v>137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65"/>
      <c r="O86" s="65"/>
      <c r="P86" s="65"/>
      <c r="Q86" s="65"/>
    </row>
    <row r="87" spans="1:18" s="1" customFormat="1" ht="15" x14ac:dyDescent="0.25">
      <c r="A87" s="107" t="s">
        <v>197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65"/>
      <c r="O87" s="65"/>
      <c r="P87" s="65"/>
      <c r="Q87" s="65"/>
    </row>
    <row r="88" spans="1:18" s="1" customFormat="1" ht="15" x14ac:dyDescent="0.25">
      <c r="A88" s="110" t="s">
        <v>138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08" t="s">
        <v>26</v>
      </c>
      <c r="O88" s="108"/>
      <c r="P88" s="109" t="s">
        <v>49</v>
      </c>
      <c r="Q88" s="109"/>
    </row>
    <row r="89" spans="1:18" s="1" customFormat="1" ht="15" x14ac:dyDescent="0.25">
      <c r="A89" s="110" t="s">
        <v>80</v>
      </c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08"/>
      <c r="O89" s="108"/>
      <c r="P89" s="109"/>
      <c r="Q89" s="109"/>
    </row>
    <row r="90" spans="1:18" s="1" customFormat="1" ht="15" x14ac:dyDescent="0.25">
      <c r="A90" s="110" t="s">
        <v>139</v>
      </c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08"/>
      <c r="O90" s="108"/>
      <c r="P90" s="109"/>
      <c r="Q90" s="109"/>
    </row>
    <row r="91" spans="1:18" s="1" customFormat="1" ht="15" x14ac:dyDescent="0.25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08"/>
      <c r="O91" s="108"/>
      <c r="P91" s="109"/>
      <c r="Q91" s="109"/>
    </row>
    <row r="92" spans="1:18" s="1" customFormat="1" ht="15" x14ac:dyDescent="0.25">
      <c r="A92" s="110" t="s">
        <v>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65"/>
      <c r="O92" s="65"/>
      <c r="P92" s="65"/>
      <c r="Q92" s="65"/>
    </row>
    <row r="93" spans="1:18" s="1" customFormat="1" ht="15" x14ac:dyDescent="0.25">
      <c r="A93" s="110" t="s">
        <v>27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65"/>
      <c r="O93" s="65"/>
      <c r="P93" s="65"/>
      <c r="Q93" s="65"/>
    </row>
    <row r="94" spans="1:18" s="1" customFormat="1" ht="15" x14ac:dyDescent="0.25">
      <c r="A94" s="110" t="s">
        <v>2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65"/>
      <c r="O94" s="65"/>
      <c r="P94" s="65"/>
      <c r="Q94" s="65"/>
    </row>
    <row r="95" spans="1:18" s="1" customFormat="1" x14ac:dyDescent="0.25">
      <c r="A95" s="2"/>
      <c r="B95" s="22"/>
      <c r="C95" s="22"/>
      <c r="D95" s="22"/>
      <c r="E95" s="22"/>
      <c r="F95" s="22"/>
      <c r="G95" s="22"/>
      <c r="H95" s="86"/>
      <c r="I95" s="86"/>
      <c r="J95" s="26"/>
      <c r="K95" s="92"/>
      <c r="L95" s="92"/>
      <c r="M95" s="92"/>
      <c r="N95" s="3"/>
      <c r="O95" s="3"/>
      <c r="P95" s="3"/>
      <c r="Q95" s="3"/>
    </row>
    <row r="96" spans="1:18" s="1" customFormat="1" x14ac:dyDescent="0.25">
      <c r="A96" s="111" t="s">
        <v>9</v>
      </c>
      <c r="B96" s="112" t="s">
        <v>3</v>
      </c>
      <c r="C96" s="112"/>
      <c r="D96" s="112"/>
      <c r="E96" s="112" t="s">
        <v>4</v>
      </c>
      <c r="F96" s="112"/>
      <c r="G96" s="112" t="s">
        <v>5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6" t="s">
        <v>37</v>
      </c>
    </row>
    <row r="97" spans="1:18" s="1" customFormat="1" x14ac:dyDescent="0.25">
      <c r="A97" s="111"/>
      <c r="B97" s="112"/>
      <c r="C97" s="112"/>
      <c r="D97" s="112"/>
      <c r="E97" s="112"/>
      <c r="F97" s="112"/>
      <c r="G97" s="112" t="s">
        <v>10</v>
      </c>
      <c r="H97" s="112" t="s">
        <v>7</v>
      </c>
      <c r="I97" s="112"/>
      <c r="J97" s="116" t="s">
        <v>29</v>
      </c>
      <c r="K97" s="117" t="s">
        <v>30</v>
      </c>
      <c r="L97" s="117"/>
      <c r="M97" s="117"/>
      <c r="N97" s="116" t="s">
        <v>34</v>
      </c>
      <c r="O97" s="116" t="s">
        <v>35</v>
      </c>
      <c r="P97" s="116" t="s">
        <v>36</v>
      </c>
      <c r="Q97" s="116"/>
    </row>
    <row r="98" spans="1:18" s="1" customFormat="1" ht="51" x14ac:dyDescent="0.25">
      <c r="A98" s="111"/>
      <c r="B98" s="67" t="s">
        <v>11</v>
      </c>
      <c r="C98" s="67" t="s">
        <v>11</v>
      </c>
      <c r="D98" s="67" t="s">
        <v>11</v>
      </c>
      <c r="E98" s="67" t="s">
        <v>11</v>
      </c>
      <c r="F98" s="67" t="s">
        <v>11</v>
      </c>
      <c r="G98" s="112"/>
      <c r="H98" s="79" t="s">
        <v>6</v>
      </c>
      <c r="I98" s="79" t="s">
        <v>8</v>
      </c>
      <c r="J98" s="116"/>
      <c r="K98" s="93" t="s">
        <v>31</v>
      </c>
      <c r="L98" s="93" t="s">
        <v>32</v>
      </c>
      <c r="M98" s="93" t="s">
        <v>33</v>
      </c>
      <c r="N98" s="116"/>
      <c r="O98" s="116"/>
      <c r="P98" s="116"/>
      <c r="Q98" s="116"/>
    </row>
    <row r="99" spans="1:18" s="1" customFormat="1" x14ac:dyDescent="0.25">
      <c r="A99" s="66">
        <v>1</v>
      </c>
      <c r="B99" s="67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79">
        <v>8</v>
      </c>
      <c r="I99" s="79">
        <v>9</v>
      </c>
      <c r="J99" s="80">
        <v>10</v>
      </c>
      <c r="K99" s="80">
        <v>11</v>
      </c>
      <c r="L99" s="80">
        <v>12</v>
      </c>
      <c r="M99" s="80">
        <v>13</v>
      </c>
      <c r="N99" s="68">
        <v>14</v>
      </c>
      <c r="O99" s="68">
        <v>15</v>
      </c>
      <c r="P99" s="68">
        <v>16</v>
      </c>
      <c r="Q99" s="68">
        <v>17</v>
      </c>
    </row>
    <row r="100" spans="1:18" s="1" customFormat="1" ht="28.5" x14ac:dyDescent="0.25">
      <c r="A100" s="28" t="s">
        <v>98</v>
      </c>
      <c r="B100" s="53"/>
      <c r="C100" s="29"/>
      <c r="D100" s="29"/>
      <c r="E100" s="29"/>
      <c r="F100" s="29"/>
      <c r="G100" s="53" t="s">
        <v>48</v>
      </c>
      <c r="H100" s="53" t="s">
        <v>73</v>
      </c>
      <c r="I100" s="53">
        <v>355</v>
      </c>
      <c r="J100" s="30"/>
      <c r="K100" s="88">
        <f>K108+K109</f>
        <v>2783.9</v>
      </c>
      <c r="L100" s="88"/>
      <c r="M100" s="88">
        <f>M108+M109</f>
        <v>2783.9</v>
      </c>
      <c r="N100" s="31"/>
      <c r="O100" s="31"/>
      <c r="P100" s="32"/>
      <c r="Q100" s="32"/>
      <c r="R100" s="58"/>
    </row>
    <row r="101" spans="1:18" s="1" customFormat="1" ht="28.5" x14ac:dyDescent="0.25">
      <c r="A101" s="28" t="s">
        <v>98</v>
      </c>
      <c r="B101" s="53"/>
      <c r="C101" s="29"/>
      <c r="D101" s="29"/>
      <c r="E101" s="29"/>
      <c r="F101" s="29"/>
      <c r="G101" s="53" t="s">
        <v>48</v>
      </c>
      <c r="H101" s="53" t="s">
        <v>13</v>
      </c>
      <c r="I101" s="53">
        <v>355</v>
      </c>
      <c r="J101" s="30"/>
      <c r="K101" s="88">
        <f>K112</f>
        <v>1248.76</v>
      </c>
      <c r="L101" s="88"/>
      <c r="M101" s="88">
        <f>M112</f>
        <v>1248.76</v>
      </c>
      <c r="N101" s="31"/>
      <c r="O101" s="31"/>
      <c r="P101" s="32"/>
      <c r="Q101" s="32"/>
      <c r="R101" s="58"/>
    </row>
    <row r="102" spans="1:18" s="1" customFormat="1" ht="42.75" x14ac:dyDescent="0.25">
      <c r="A102" s="28" t="s">
        <v>76</v>
      </c>
      <c r="B102" s="53" t="s">
        <v>74</v>
      </c>
      <c r="C102" s="29"/>
      <c r="D102" s="29"/>
      <c r="E102" s="29"/>
      <c r="F102" s="29"/>
      <c r="G102" s="53" t="s">
        <v>12</v>
      </c>
      <c r="H102" s="53" t="s">
        <v>73</v>
      </c>
      <c r="I102" s="53">
        <v>356</v>
      </c>
      <c r="J102" s="30"/>
      <c r="K102" s="88">
        <f>K114</f>
        <v>8423</v>
      </c>
      <c r="L102" s="88"/>
      <c r="M102" s="88">
        <f>M114</f>
        <v>8423</v>
      </c>
      <c r="N102" s="31"/>
      <c r="O102" s="31"/>
      <c r="P102" s="32"/>
      <c r="Q102" s="32"/>
      <c r="R102" s="58"/>
    </row>
    <row r="103" spans="1:18" s="1" customFormat="1" ht="14.25" x14ac:dyDescent="0.25">
      <c r="A103" s="119" t="s">
        <v>43</v>
      </c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58"/>
    </row>
    <row r="104" spans="1:18" s="1" customFormat="1" ht="14.25" x14ac:dyDescent="0.25">
      <c r="A104" s="119" t="s">
        <v>44</v>
      </c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58"/>
    </row>
    <row r="105" spans="1:18" s="1" customFormat="1" ht="15" x14ac:dyDescent="0.25">
      <c r="A105" s="118" t="s">
        <v>184</v>
      </c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58"/>
    </row>
    <row r="106" spans="1:18" s="1" customFormat="1" ht="15" x14ac:dyDescent="0.25">
      <c r="A106" s="118" t="s">
        <v>185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58"/>
    </row>
    <row r="107" spans="1:18" s="1" customFormat="1" ht="15" x14ac:dyDescent="0.25">
      <c r="A107" s="118" t="s">
        <v>53</v>
      </c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58"/>
    </row>
    <row r="108" spans="1:18" s="1" customFormat="1" ht="60" x14ac:dyDescent="0.25">
      <c r="A108" s="33" t="s">
        <v>99</v>
      </c>
      <c r="B108" s="52"/>
      <c r="C108" s="25"/>
      <c r="D108" s="25"/>
      <c r="E108" s="25"/>
      <c r="F108" s="25"/>
      <c r="G108" s="52" t="s">
        <v>48</v>
      </c>
      <c r="H108" s="52" t="s">
        <v>73</v>
      </c>
      <c r="I108" s="52">
        <v>356</v>
      </c>
      <c r="J108" s="34" t="s">
        <v>57</v>
      </c>
      <c r="K108" s="87">
        <v>2603.9</v>
      </c>
      <c r="L108" s="87"/>
      <c r="M108" s="89">
        <v>2603.9</v>
      </c>
      <c r="N108" s="36"/>
      <c r="O108" s="36"/>
      <c r="P108" s="37"/>
      <c r="Q108" s="37"/>
      <c r="R108" s="58"/>
    </row>
    <row r="109" spans="1:18" s="1" customFormat="1" ht="90" x14ac:dyDescent="0.25">
      <c r="A109" s="33" t="s">
        <v>99</v>
      </c>
      <c r="B109" s="52"/>
      <c r="C109" s="25"/>
      <c r="D109" s="25"/>
      <c r="E109" s="25"/>
      <c r="F109" s="25"/>
      <c r="G109" s="52" t="s">
        <v>48</v>
      </c>
      <c r="H109" s="52" t="s">
        <v>73</v>
      </c>
      <c r="I109" s="52">
        <v>356</v>
      </c>
      <c r="J109" s="34" t="s">
        <v>58</v>
      </c>
      <c r="K109" s="87">
        <v>180</v>
      </c>
      <c r="L109" s="87"/>
      <c r="M109" s="89">
        <v>180</v>
      </c>
      <c r="N109" s="36"/>
      <c r="O109" s="36"/>
      <c r="P109" s="37"/>
      <c r="Q109" s="37"/>
      <c r="R109" s="58"/>
    </row>
    <row r="110" spans="1:18" s="1" customFormat="1" ht="15" x14ac:dyDescent="0.25">
      <c r="A110" s="118" t="s">
        <v>186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58"/>
    </row>
    <row r="111" spans="1:18" s="1" customFormat="1" ht="15" x14ac:dyDescent="0.25">
      <c r="A111" s="118" t="s">
        <v>51</v>
      </c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58"/>
    </row>
    <row r="112" spans="1:18" s="1" customFormat="1" ht="105" x14ac:dyDescent="0.25">
      <c r="A112" s="33" t="s">
        <v>99</v>
      </c>
      <c r="B112" s="52"/>
      <c r="C112" s="25"/>
      <c r="D112" s="25"/>
      <c r="E112" s="25"/>
      <c r="F112" s="25"/>
      <c r="G112" s="52" t="s">
        <v>48</v>
      </c>
      <c r="H112" s="52" t="s">
        <v>13</v>
      </c>
      <c r="I112" s="52">
        <v>355</v>
      </c>
      <c r="J112" s="34" t="s">
        <v>59</v>
      </c>
      <c r="K112" s="87">
        <v>1248.76</v>
      </c>
      <c r="L112" s="87"/>
      <c r="M112" s="89">
        <v>1248.76</v>
      </c>
      <c r="N112" s="36"/>
      <c r="O112" s="36"/>
      <c r="P112" s="37"/>
      <c r="Q112" s="37"/>
      <c r="R112" s="58"/>
    </row>
    <row r="113" spans="1:18" s="1" customFormat="1" ht="15" x14ac:dyDescent="0.25">
      <c r="A113" s="118" t="s">
        <v>60</v>
      </c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58"/>
    </row>
    <row r="114" spans="1:18" s="1" customFormat="1" ht="30" x14ac:dyDescent="0.25">
      <c r="A114" s="33" t="s">
        <v>76</v>
      </c>
      <c r="B114" s="52" t="s">
        <v>74</v>
      </c>
      <c r="C114" s="25"/>
      <c r="D114" s="25"/>
      <c r="E114" s="25"/>
      <c r="F114" s="25"/>
      <c r="G114" s="52" t="s">
        <v>12</v>
      </c>
      <c r="H114" s="52" t="s">
        <v>73</v>
      </c>
      <c r="I114" s="52">
        <v>356</v>
      </c>
      <c r="J114" s="34" t="s">
        <v>77</v>
      </c>
      <c r="K114" s="87">
        <v>8423</v>
      </c>
      <c r="L114" s="87"/>
      <c r="M114" s="89">
        <v>8423</v>
      </c>
      <c r="N114" s="36"/>
      <c r="O114" s="36"/>
      <c r="P114" s="37"/>
      <c r="Q114" s="37"/>
      <c r="R114" s="58"/>
    </row>
    <row r="118" spans="1:18" s="4" customFormat="1" ht="15.75" x14ac:dyDescent="0.25">
      <c r="A118" s="105" t="s">
        <v>25</v>
      </c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65"/>
      <c r="O118" s="27"/>
      <c r="P118" s="27"/>
      <c r="Q118" s="27"/>
    </row>
    <row r="119" spans="1:18" s="4" customFormat="1" ht="15" x14ac:dyDescent="0.25">
      <c r="A119" s="106" t="s">
        <v>142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65"/>
      <c r="O119" s="65"/>
      <c r="P119" s="65"/>
      <c r="Q119" s="65"/>
    </row>
    <row r="120" spans="1:18" s="4" customFormat="1" ht="15" x14ac:dyDescent="0.25">
      <c r="A120" s="107" t="s">
        <v>197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65"/>
      <c r="O120" s="65"/>
      <c r="P120" s="65"/>
      <c r="Q120" s="65"/>
    </row>
    <row r="121" spans="1:18" s="4" customFormat="1" ht="15" x14ac:dyDescent="0.25">
      <c r="A121" s="64"/>
      <c r="B121" s="64"/>
      <c r="C121" s="64"/>
      <c r="D121" s="64"/>
      <c r="E121" s="64"/>
      <c r="F121" s="64"/>
      <c r="G121" s="64"/>
      <c r="H121" s="78"/>
      <c r="I121" s="78"/>
      <c r="J121" s="78"/>
      <c r="K121" s="90"/>
      <c r="L121" s="90"/>
      <c r="M121" s="90"/>
      <c r="N121" s="65"/>
      <c r="O121" s="65"/>
      <c r="P121" s="65"/>
      <c r="Q121" s="65"/>
    </row>
    <row r="122" spans="1:18" s="4" customFormat="1" ht="15" x14ac:dyDescent="0.25">
      <c r="A122" s="64"/>
      <c r="B122" s="64"/>
      <c r="C122" s="64"/>
      <c r="D122" s="64"/>
      <c r="E122" s="64"/>
      <c r="F122" s="64"/>
      <c r="G122" s="64"/>
      <c r="H122" s="78"/>
      <c r="I122" s="78"/>
      <c r="J122" s="78"/>
      <c r="K122" s="90"/>
      <c r="L122" s="90"/>
      <c r="M122" s="90"/>
      <c r="N122" s="65"/>
      <c r="O122" s="65"/>
      <c r="P122" s="65"/>
      <c r="Q122" s="65"/>
    </row>
    <row r="123" spans="1:18" s="4" customFormat="1" ht="15" x14ac:dyDescent="0.25">
      <c r="A123" s="110" t="s">
        <v>143</v>
      </c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08" t="s">
        <v>26</v>
      </c>
      <c r="O123" s="108"/>
      <c r="P123" s="109" t="s">
        <v>50</v>
      </c>
      <c r="Q123" s="109"/>
    </row>
    <row r="124" spans="1:18" s="4" customFormat="1" ht="15" x14ac:dyDescent="0.25">
      <c r="A124" s="110" t="s">
        <v>80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08"/>
      <c r="O124" s="108"/>
      <c r="P124" s="109"/>
      <c r="Q124" s="109"/>
    </row>
    <row r="125" spans="1:18" s="4" customFormat="1" ht="15" x14ac:dyDescent="0.25">
      <c r="A125" s="110" t="s">
        <v>144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08"/>
      <c r="O125" s="108"/>
      <c r="P125" s="109"/>
      <c r="Q125" s="109"/>
    </row>
    <row r="126" spans="1:18" s="4" customFormat="1" ht="15" x14ac:dyDescent="0.25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08"/>
      <c r="O126" s="108"/>
      <c r="P126" s="109"/>
      <c r="Q126" s="109"/>
    </row>
    <row r="127" spans="1:18" s="4" customFormat="1" ht="15" x14ac:dyDescent="0.25">
      <c r="A127" s="110" t="s">
        <v>1</v>
      </c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65"/>
      <c r="O127" s="65"/>
      <c r="P127" s="65"/>
      <c r="Q127" s="65"/>
    </row>
    <row r="128" spans="1:18" s="4" customFormat="1" ht="15" x14ac:dyDescent="0.25">
      <c r="A128" s="110" t="s">
        <v>27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65"/>
      <c r="O128" s="65"/>
      <c r="P128" s="65"/>
      <c r="Q128" s="65"/>
    </row>
    <row r="129" spans="1:18" s="4" customFormat="1" ht="15" x14ac:dyDescent="0.25">
      <c r="A129" s="110" t="s">
        <v>2</v>
      </c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65"/>
      <c r="O129" s="65"/>
      <c r="P129" s="65"/>
      <c r="Q129" s="65"/>
    </row>
    <row r="130" spans="1:18" s="4" customFormat="1" x14ac:dyDescent="0.25">
      <c r="A130" s="2"/>
      <c r="B130" s="22"/>
      <c r="C130" s="22"/>
      <c r="D130" s="22"/>
      <c r="E130" s="22"/>
      <c r="F130" s="22"/>
      <c r="G130" s="22"/>
      <c r="H130" s="86"/>
      <c r="I130" s="86"/>
      <c r="J130" s="26"/>
      <c r="K130" s="92"/>
      <c r="L130" s="92"/>
      <c r="M130" s="92"/>
      <c r="N130" s="3"/>
      <c r="O130" s="3"/>
      <c r="P130" s="3"/>
      <c r="Q130" s="3"/>
    </row>
    <row r="131" spans="1:18" s="4" customFormat="1" x14ac:dyDescent="0.25">
      <c r="A131" s="111" t="s">
        <v>9</v>
      </c>
      <c r="B131" s="112" t="s">
        <v>3</v>
      </c>
      <c r="C131" s="112"/>
      <c r="D131" s="112"/>
      <c r="E131" s="112" t="s">
        <v>4</v>
      </c>
      <c r="F131" s="112"/>
      <c r="G131" s="112" t="s">
        <v>5</v>
      </c>
      <c r="H131" s="112"/>
      <c r="I131" s="112"/>
      <c r="J131" s="112"/>
      <c r="K131" s="112"/>
      <c r="L131" s="112"/>
      <c r="M131" s="112"/>
      <c r="N131" s="112"/>
      <c r="O131" s="112"/>
      <c r="P131" s="112"/>
      <c r="Q131" s="116" t="s">
        <v>37</v>
      </c>
    </row>
    <row r="132" spans="1:18" s="4" customFormat="1" x14ac:dyDescent="0.25">
      <c r="A132" s="111"/>
      <c r="B132" s="112"/>
      <c r="C132" s="112"/>
      <c r="D132" s="112"/>
      <c r="E132" s="112"/>
      <c r="F132" s="112"/>
      <c r="G132" s="112" t="s">
        <v>10</v>
      </c>
      <c r="H132" s="112" t="s">
        <v>7</v>
      </c>
      <c r="I132" s="112"/>
      <c r="J132" s="116" t="s">
        <v>29</v>
      </c>
      <c r="K132" s="117" t="s">
        <v>30</v>
      </c>
      <c r="L132" s="117"/>
      <c r="M132" s="117"/>
      <c r="N132" s="116" t="s">
        <v>34</v>
      </c>
      <c r="O132" s="116" t="s">
        <v>35</v>
      </c>
      <c r="P132" s="116" t="s">
        <v>36</v>
      </c>
      <c r="Q132" s="116"/>
    </row>
    <row r="133" spans="1:18" s="4" customFormat="1" ht="51" x14ac:dyDescent="0.25">
      <c r="A133" s="111"/>
      <c r="B133" s="67" t="s">
        <v>11</v>
      </c>
      <c r="C133" s="67" t="s">
        <v>11</v>
      </c>
      <c r="D133" s="67" t="s">
        <v>11</v>
      </c>
      <c r="E133" s="67" t="s">
        <v>11</v>
      </c>
      <c r="F133" s="67" t="s">
        <v>11</v>
      </c>
      <c r="G133" s="112"/>
      <c r="H133" s="79" t="s">
        <v>6</v>
      </c>
      <c r="I133" s="79" t="s">
        <v>8</v>
      </c>
      <c r="J133" s="116"/>
      <c r="K133" s="93" t="s">
        <v>31</v>
      </c>
      <c r="L133" s="93" t="s">
        <v>32</v>
      </c>
      <c r="M133" s="93" t="s">
        <v>33</v>
      </c>
      <c r="N133" s="116"/>
      <c r="O133" s="116"/>
      <c r="P133" s="116"/>
      <c r="Q133" s="116"/>
    </row>
    <row r="134" spans="1:18" s="4" customFormat="1" x14ac:dyDescent="0.25">
      <c r="A134" s="66">
        <v>1</v>
      </c>
      <c r="B134" s="67">
        <v>2</v>
      </c>
      <c r="C134" s="67">
        <v>3</v>
      </c>
      <c r="D134" s="67">
        <v>4</v>
      </c>
      <c r="E134" s="67">
        <v>5</v>
      </c>
      <c r="F134" s="67">
        <v>6</v>
      </c>
      <c r="G134" s="67">
        <v>7</v>
      </c>
      <c r="H134" s="79">
        <v>8</v>
      </c>
      <c r="I134" s="79">
        <v>9</v>
      </c>
      <c r="J134" s="80">
        <v>10</v>
      </c>
      <c r="K134" s="80">
        <v>11</v>
      </c>
      <c r="L134" s="80">
        <v>12</v>
      </c>
      <c r="M134" s="80">
        <v>13</v>
      </c>
      <c r="N134" s="68">
        <v>14</v>
      </c>
      <c r="O134" s="68">
        <v>15</v>
      </c>
      <c r="P134" s="68">
        <v>16</v>
      </c>
      <c r="Q134" s="68">
        <v>17</v>
      </c>
    </row>
    <row r="135" spans="1:18" s="4" customFormat="1" ht="28.5" x14ac:dyDescent="0.25">
      <c r="A135" s="28" t="s">
        <v>62</v>
      </c>
      <c r="B135" s="53"/>
      <c r="C135" s="29"/>
      <c r="D135" s="29"/>
      <c r="E135" s="29"/>
      <c r="F135" s="29"/>
      <c r="G135" s="53" t="s">
        <v>14</v>
      </c>
      <c r="H135" s="51" t="s">
        <v>63</v>
      </c>
      <c r="I135" s="53">
        <v>642</v>
      </c>
      <c r="J135" s="30"/>
      <c r="K135" s="47">
        <f>K143+K144+K145+K146+K147+K156+K157+K158+K159+K173+K178+K150+K168</f>
        <v>14390</v>
      </c>
      <c r="L135" s="47"/>
      <c r="M135" s="47">
        <f>M143+M144+M145+M146+M147+M156+M157+M158+M159+M173+M178+M150+M168</f>
        <v>14390</v>
      </c>
      <c r="N135" s="31"/>
      <c r="O135" s="31"/>
      <c r="P135" s="32"/>
      <c r="Q135" s="32"/>
      <c r="R135" s="3"/>
    </row>
    <row r="136" spans="1:18" s="4" customFormat="1" ht="28.5" x14ac:dyDescent="0.25">
      <c r="A136" s="28" t="s">
        <v>62</v>
      </c>
      <c r="B136" s="53"/>
      <c r="C136" s="29"/>
      <c r="D136" s="29"/>
      <c r="E136" s="29"/>
      <c r="F136" s="29"/>
      <c r="G136" s="53" t="s">
        <v>100</v>
      </c>
      <c r="H136" s="51" t="s">
        <v>63</v>
      </c>
      <c r="I136" s="53">
        <v>642</v>
      </c>
      <c r="J136" s="30"/>
      <c r="K136" s="47">
        <f>K160+K161+K162</f>
        <v>155</v>
      </c>
      <c r="L136" s="47"/>
      <c r="M136" s="47">
        <f>M160+M161+M162</f>
        <v>155</v>
      </c>
      <c r="N136" s="31"/>
      <c r="O136" s="31"/>
      <c r="P136" s="32"/>
      <c r="Q136" s="32"/>
      <c r="R136" s="3"/>
    </row>
    <row r="137" spans="1:18" s="4" customFormat="1" ht="57" x14ac:dyDescent="0.25">
      <c r="A137" s="28" t="s">
        <v>62</v>
      </c>
      <c r="B137" s="51"/>
      <c r="C137" s="51"/>
      <c r="D137" s="51"/>
      <c r="E137" s="51"/>
      <c r="F137" s="51"/>
      <c r="G137" s="51" t="s">
        <v>65</v>
      </c>
      <c r="H137" s="51" t="s">
        <v>63</v>
      </c>
      <c r="I137" s="51">
        <v>642</v>
      </c>
      <c r="J137" s="24"/>
      <c r="K137" s="47">
        <f>K153+K163</f>
        <v>2</v>
      </c>
      <c r="L137" s="47"/>
      <c r="M137" s="47">
        <f>M153+M163</f>
        <v>2</v>
      </c>
      <c r="N137" s="31"/>
      <c r="O137" s="31"/>
      <c r="P137" s="32"/>
      <c r="Q137" s="32"/>
      <c r="R137" s="3"/>
    </row>
    <row r="138" spans="1:18" s="4" customFormat="1" ht="14.25" x14ac:dyDescent="0.25">
      <c r="A138" s="119" t="s">
        <v>43</v>
      </c>
      <c r="B138" s="119"/>
      <c r="C138" s="119"/>
      <c r="D138" s="119"/>
      <c r="E138" s="119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3"/>
    </row>
    <row r="139" spans="1:18" s="4" customFormat="1" ht="14.25" x14ac:dyDescent="0.25">
      <c r="A139" s="119" t="s">
        <v>44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3"/>
    </row>
    <row r="140" spans="1:18" s="4" customFormat="1" ht="15" x14ac:dyDescent="0.25">
      <c r="A140" s="118" t="s">
        <v>184</v>
      </c>
      <c r="B140" s="118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3"/>
    </row>
    <row r="141" spans="1:18" s="4" customFormat="1" ht="15" x14ac:dyDescent="0.25">
      <c r="A141" s="118" t="s">
        <v>185</v>
      </c>
      <c r="B141" s="118"/>
      <c r="C141" s="118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3"/>
    </row>
    <row r="142" spans="1:18" s="4" customFormat="1" ht="15" x14ac:dyDescent="0.25">
      <c r="A142" s="118" t="s">
        <v>53</v>
      </c>
      <c r="B142" s="118"/>
      <c r="C142" s="118"/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3"/>
    </row>
    <row r="143" spans="1:18" s="4" customFormat="1" ht="60" x14ac:dyDescent="0.25">
      <c r="A143" s="33" t="s">
        <v>62</v>
      </c>
      <c r="B143" s="52"/>
      <c r="C143" s="25"/>
      <c r="D143" s="25"/>
      <c r="E143" s="25"/>
      <c r="F143" s="25"/>
      <c r="G143" s="52" t="s">
        <v>14</v>
      </c>
      <c r="H143" s="52" t="s">
        <v>28</v>
      </c>
      <c r="I143" s="52">
        <v>642</v>
      </c>
      <c r="J143" s="52" t="s">
        <v>101</v>
      </c>
      <c r="K143" s="34">
        <v>1655</v>
      </c>
      <c r="L143" s="34"/>
      <c r="M143" s="46">
        <v>1655</v>
      </c>
      <c r="N143" s="36"/>
      <c r="O143" s="36"/>
      <c r="P143" s="37"/>
      <c r="Q143" s="37"/>
      <c r="R143" s="3"/>
    </row>
    <row r="144" spans="1:18" s="4" customFormat="1" ht="90" x14ac:dyDescent="0.25">
      <c r="A144" s="33" t="s">
        <v>62</v>
      </c>
      <c r="B144" s="52"/>
      <c r="C144" s="25"/>
      <c r="D144" s="25"/>
      <c r="E144" s="25"/>
      <c r="F144" s="25"/>
      <c r="G144" s="52" t="s">
        <v>14</v>
      </c>
      <c r="H144" s="52" t="s">
        <v>28</v>
      </c>
      <c r="I144" s="52">
        <v>642</v>
      </c>
      <c r="J144" s="52" t="s">
        <v>102</v>
      </c>
      <c r="K144" s="34">
        <v>50</v>
      </c>
      <c r="L144" s="34"/>
      <c r="M144" s="34">
        <v>50</v>
      </c>
      <c r="N144" s="36"/>
      <c r="O144" s="36"/>
      <c r="P144" s="37"/>
      <c r="Q144" s="37"/>
      <c r="R144" s="3"/>
    </row>
    <row r="145" spans="1:18" s="4" customFormat="1" ht="75" x14ac:dyDescent="0.25">
      <c r="A145" s="33" t="s">
        <v>62</v>
      </c>
      <c r="B145" s="52"/>
      <c r="C145" s="25"/>
      <c r="D145" s="25"/>
      <c r="E145" s="25"/>
      <c r="F145" s="25"/>
      <c r="G145" s="52" t="s">
        <v>14</v>
      </c>
      <c r="H145" s="52" t="s">
        <v>28</v>
      </c>
      <c r="I145" s="52">
        <v>642</v>
      </c>
      <c r="J145" s="52" t="s">
        <v>103</v>
      </c>
      <c r="K145" s="34">
        <v>7300</v>
      </c>
      <c r="L145" s="34"/>
      <c r="M145" s="34">
        <v>7300</v>
      </c>
      <c r="N145" s="36"/>
      <c r="O145" s="36"/>
      <c r="P145" s="37"/>
      <c r="Q145" s="37"/>
      <c r="R145" s="3"/>
    </row>
    <row r="146" spans="1:18" s="4" customFormat="1" ht="60" x14ac:dyDescent="0.25">
      <c r="A146" s="33" t="s">
        <v>62</v>
      </c>
      <c r="B146" s="52"/>
      <c r="C146" s="25"/>
      <c r="D146" s="25"/>
      <c r="E146" s="25"/>
      <c r="F146" s="25"/>
      <c r="G146" s="52" t="s">
        <v>14</v>
      </c>
      <c r="H146" s="52" t="s">
        <v>28</v>
      </c>
      <c r="I146" s="52">
        <v>642</v>
      </c>
      <c r="J146" s="52" t="s">
        <v>104</v>
      </c>
      <c r="K146" s="34">
        <v>50</v>
      </c>
      <c r="L146" s="34"/>
      <c r="M146" s="34">
        <v>50</v>
      </c>
      <c r="N146" s="36"/>
      <c r="O146" s="36"/>
      <c r="P146" s="37"/>
      <c r="Q146" s="37"/>
      <c r="R146" s="3"/>
    </row>
    <row r="147" spans="1:18" s="4" customFormat="1" ht="60" x14ac:dyDescent="0.25">
      <c r="A147" s="33" t="s">
        <v>62</v>
      </c>
      <c r="B147" s="52"/>
      <c r="C147" s="25"/>
      <c r="D147" s="25"/>
      <c r="E147" s="25"/>
      <c r="F147" s="25"/>
      <c r="G147" s="52" t="s">
        <v>14</v>
      </c>
      <c r="H147" s="52" t="s">
        <v>28</v>
      </c>
      <c r="I147" s="52">
        <v>642</v>
      </c>
      <c r="J147" s="52" t="s">
        <v>105</v>
      </c>
      <c r="K147" s="34">
        <v>40</v>
      </c>
      <c r="L147" s="34"/>
      <c r="M147" s="34">
        <v>40</v>
      </c>
      <c r="N147" s="36"/>
      <c r="O147" s="36"/>
      <c r="P147" s="37"/>
      <c r="Q147" s="37"/>
      <c r="R147" s="3"/>
    </row>
    <row r="148" spans="1:18" s="4" customFormat="1" ht="15" x14ac:dyDescent="0.25">
      <c r="A148" s="118" t="s">
        <v>185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3"/>
    </row>
    <row r="149" spans="1:18" s="4" customFormat="1" ht="15" x14ac:dyDescent="0.25">
      <c r="A149" s="118" t="s">
        <v>157</v>
      </c>
      <c r="B149" s="118"/>
      <c r="C149" s="118"/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3"/>
    </row>
    <row r="150" spans="1:18" s="4" customFormat="1" ht="75" x14ac:dyDescent="0.25">
      <c r="A150" s="33" t="s">
        <v>62</v>
      </c>
      <c r="B150" s="52"/>
      <c r="C150" s="25"/>
      <c r="D150" s="25"/>
      <c r="E150" s="25"/>
      <c r="F150" s="25"/>
      <c r="G150" s="52" t="s">
        <v>14</v>
      </c>
      <c r="H150" s="52" t="s">
        <v>28</v>
      </c>
      <c r="I150" s="52">
        <v>642</v>
      </c>
      <c r="J150" s="54" t="s">
        <v>158</v>
      </c>
      <c r="K150" s="34">
        <v>41</v>
      </c>
      <c r="L150" s="34"/>
      <c r="M150" s="34">
        <v>41</v>
      </c>
      <c r="N150" s="36"/>
      <c r="O150" s="36"/>
      <c r="P150" s="37"/>
      <c r="Q150" s="37"/>
      <c r="R150" s="3"/>
    </row>
    <row r="151" spans="1:18" s="4" customFormat="1" ht="15" x14ac:dyDescent="0.25">
      <c r="A151" s="124" t="s">
        <v>189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3"/>
    </row>
    <row r="152" spans="1:18" s="4" customFormat="1" ht="15" x14ac:dyDescent="0.25">
      <c r="A152" s="124" t="s">
        <v>190</v>
      </c>
      <c r="B152" s="124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3"/>
    </row>
    <row r="153" spans="1:18" s="4" customFormat="1" ht="90" x14ac:dyDescent="0.25">
      <c r="A153" s="33" t="s">
        <v>62</v>
      </c>
      <c r="B153" s="25"/>
      <c r="C153" s="25"/>
      <c r="D153" s="25"/>
      <c r="E153" s="25"/>
      <c r="F153" s="25"/>
      <c r="G153" s="52" t="s">
        <v>65</v>
      </c>
      <c r="H153" s="52" t="s">
        <v>63</v>
      </c>
      <c r="I153" s="52">
        <v>642</v>
      </c>
      <c r="J153" s="52" t="s">
        <v>64</v>
      </c>
      <c r="K153" s="34">
        <v>1</v>
      </c>
      <c r="L153" s="34"/>
      <c r="M153" s="34">
        <v>1</v>
      </c>
      <c r="N153" s="36"/>
      <c r="O153" s="36"/>
      <c r="P153" s="37"/>
      <c r="Q153" s="37"/>
      <c r="R153" s="3"/>
    </row>
    <row r="154" spans="1:18" s="4" customFormat="1" ht="15" x14ac:dyDescent="0.25">
      <c r="A154" s="118" t="s">
        <v>186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3"/>
    </row>
    <row r="155" spans="1:18" s="4" customFormat="1" ht="15" x14ac:dyDescent="0.25">
      <c r="A155" s="118" t="s">
        <v>51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3"/>
    </row>
    <row r="156" spans="1:18" s="4" customFormat="1" ht="75" x14ac:dyDescent="0.25">
      <c r="A156" s="33" t="s">
        <v>62</v>
      </c>
      <c r="B156" s="25"/>
      <c r="C156" s="25"/>
      <c r="D156" s="25"/>
      <c r="E156" s="25"/>
      <c r="F156" s="25"/>
      <c r="G156" s="52" t="s">
        <v>14</v>
      </c>
      <c r="H156" s="52" t="s">
        <v>63</v>
      </c>
      <c r="I156" s="52">
        <v>642</v>
      </c>
      <c r="J156" s="52" t="s">
        <v>107</v>
      </c>
      <c r="K156" s="46">
        <v>1040</v>
      </c>
      <c r="L156" s="34"/>
      <c r="M156" s="34">
        <v>1040</v>
      </c>
      <c r="N156" s="36"/>
      <c r="O156" s="36"/>
      <c r="P156" s="37"/>
      <c r="Q156" s="37"/>
      <c r="R156" s="3"/>
    </row>
    <row r="157" spans="1:18" s="4" customFormat="1" ht="60" x14ac:dyDescent="0.25">
      <c r="A157" s="33" t="s">
        <v>62</v>
      </c>
      <c r="B157" s="25"/>
      <c r="C157" s="25"/>
      <c r="D157" s="25"/>
      <c r="E157" s="25"/>
      <c r="F157" s="25"/>
      <c r="G157" s="52" t="s">
        <v>14</v>
      </c>
      <c r="H157" s="52" t="s">
        <v>63</v>
      </c>
      <c r="I157" s="52">
        <v>642</v>
      </c>
      <c r="J157" s="52" t="s">
        <v>108</v>
      </c>
      <c r="K157" s="46">
        <v>487</v>
      </c>
      <c r="L157" s="34"/>
      <c r="M157" s="34">
        <v>487</v>
      </c>
      <c r="N157" s="36"/>
      <c r="O157" s="36"/>
      <c r="P157" s="37"/>
      <c r="Q157" s="37"/>
      <c r="R157" s="3"/>
    </row>
    <row r="158" spans="1:18" s="4" customFormat="1" ht="60" x14ac:dyDescent="0.25">
      <c r="A158" s="33" t="s">
        <v>62</v>
      </c>
      <c r="B158" s="25"/>
      <c r="C158" s="25"/>
      <c r="D158" s="25"/>
      <c r="E158" s="25"/>
      <c r="F158" s="25"/>
      <c r="G158" s="52" t="s">
        <v>14</v>
      </c>
      <c r="H158" s="52" t="s">
        <v>63</v>
      </c>
      <c r="I158" s="52">
        <v>642</v>
      </c>
      <c r="J158" s="52" t="s">
        <v>109</v>
      </c>
      <c r="K158" s="46">
        <v>3066</v>
      </c>
      <c r="L158" s="34"/>
      <c r="M158" s="34">
        <v>3066</v>
      </c>
      <c r="N158" s="36"/>
      <c r="O158" s="36"/>
      <c r="P158" s="37"/>
      <c r="Q158" s="37"/>
      <c r="R158" s="3"/>
    </row>
    <row r="159" spans="1:18" s="4" customFormat="1" ht="75" x14ac:dyDescent="0.25">
      <c r="A159" s="33" t="s">
        <v>62</v>
      </c>
      <c r="B159" s="52"/>
      <c r="C159" s="25"/>
      <c r="D159" s="25"/>
      <c r="E159" s="25"/>
      <c r="F159" s="25"/>
      <c r="G159" s="52" t="s">
        <v>14</v>
      </c>
      <c r="H159" s="52" t="s">
        <v>28</v>
      </c>
      <c r="I159" s="52">
        <v>642</v>
      </c>
      <c r="J159" s="52" t="s">
        <v>106</v>
      </c>
      <c r="K159" s="46">
        <v>7</v>
      </c>
      <c r="L159" s="34"/>
      <c r="M159" s="34">
        <v>7</v>
      </c>
      <c r="N159" s="36"/>
      <c r="O159" s="36"/>
      <c r="P159" s="37"/>
      <c r="Q159" s="37"/>
      <c r="R159" s="3"/>
    </row>
    <row r="160" spans="1:18" s="4" customFormat="1" ht="75" x14ac:dyDescent="0.25">
      <c r="A160" s="33" t="s">
        <v>62</v>
      </c>
      <c r="B160" s="52"/>
      <c r="C160" s="25"/>
      <c r="D160" s="25"/>
      <c r="E160" s="25"/>
      <c r="F160" s="25"/>
      <c r="G160" s="52" t="s">
        <v>100</v>
      </c>
      <c r="H160" s="52" t="s">
        <v>28</v>
      </c>
      <c r="I160" s="52">
        <v>642</v>
      </c>
      <c r="J160" s="54" t="s">
        <v>159</v>
      </c>
      <c r="K160" s="34">
        <v>140</v>
      </c>
      <c r="L160" s="34"/>
      <c r="M160" s="34">
        <v>140</v>
      </c>
      <c r="N160" s="36"/>
      <c r="O160" s="36"/>
      <c r="P160" s="37"/>
      <c r="Q160" s="37"/>
      <c r="R160" s="3"/>
    </row>
    <row r="161" spans="1:18" s="4" customFormat="1" ht="60" x14ac:dyDescent="0.25">
      <c r="A161" s="33" t="s">
        <v>62</v>
      </c>
      <c r="B161" s="52"/>
      <c r="C161" s="25"/>
      <c r="D161" s="25"/>
      <c r="E161" s="25"/>
      <c r="F161" s="25"/>
      <c r="G161" s="52" t="s">
        <v>100</v>
      </c>
      <c r="H161" s="52" t="s">
        <v>28</v>
      </c>
      <c r="I161" s="52">
        <v>642</v>
      </c>
      <c r="J161" s="54" t="s">
        <v>160</v>
      </c>
      <c r="K161" s="34">
        <v>10</v>
      </c>
      <c r="L161" s="34"/>
      <c r="M161" s="34">
        <v>10</v>
      </c>
      <c r="N161" s="36"/>
      <c r="O161" s="36"/>
      <c r="P161" s="37"/>
      <c r="Q161" s="37"/>
      <c r="R161" s="3"/>
    </row>
    <row r="162" spans="1:18" s="4" customFormat="1" ht="75" x14ac:dyDescent="0.25">
      <c r="A162" s="33" t="s">
        <v>62</v>
      </c>
      <c r="B162" s="52"/>
      <c r="C162" s="25"/>
      <c r="D162" s="25"/>
      <c r="E162" s="25"/>
      <c r="F162" s="25"/>
      <c r="G162" s="52" t="s">
        <v>100</v>
      </c>
      <c r="H162" s="52" t="s">
        <v>28</v>
      </c>
      <c r="I162" s="52">
        <v>642</v>
      </c>
      <c r="J162" s="54" t="s">
        <v>150</v>
      </c>
      <c r="K162" s="34">
        <v>5</v>
      </c>
      <c r="L162" s="34"/>
      <c r="M162" s="34">
        <v>5</v>
      </c>
      <c r="N162" s="36"/>
      <c r="O162" s="36"/>
      <c r="P162" s="37"/>
      <c r="Q162" s="37"/>
      <c r="R162" s="3"/>
    </row>
    <row r="163" spans="1:18" s="4" customFormat="1" ht="60" x14ac:dyDescent="0.25">
      <c r="A163" s="33" t="s">
        <v>62</v>
      </c>
      <c r="B163" s="52"/>
      <c r="C163" s="25"/>
      <c r="D163" s="25"/>
      <c r="E163" s="25"/>
      <c r="F163" s="25"/>
      <c r="G163" s="52" t="s">
        <v>65</v>
      </c>
      <c r="H163" s="52" t="s">
        <v>28</v>
      </c>
      <c r="I163" s="52">
        <v>642</v>
      </c>
      <c r="J163" s="54" t="s">
        <v>192</v>
      </c>
      <c r="K163" s="34">
        <v>1</v>
      </c>
      <c r="L163" s="34"/>
      <c r="M163" s="34">
        <v>1</v>
      </c>
      <c r="N163" s="36"/>
      <c r="O163" s="36"/>
      <c r="P163" s="37"/>
      <c r="Q163" s="37"/>
      <c r="R163" s="3"/>
    </row>
    <row r="164" spans="1:18" s="4" customFormat="1" ht="14.25" x14ac:dyDescent="0.25">
      <c r="A164" s="119" t="s">
        <v>110</v>
      </c>
      <c r="B164" s="119"/>
      <c r="C164" s="119"/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3"/>
    </row>
    <row r="165" spans="1:18" s="4" customFormat="1" ht="15" x14ac:dyDescent="0.25">
      <c r="A165" s="118" t="s">
        <v>191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3"/>
    </row>
    <row r="166" spans="1:18" s="4" customFormat="1" ht="15" x14ac:dyDescent="0.25">
      <c r="A166" s="118" t="s">
        <v>131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3"/>
    </row>
    <row r="167" spans="1:18" s="4" customFormat="1" ht="15" x14ac:dyDescent="0.25">
      <c r="A167" s="118" t="s">
        <v>161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3"/>
    </row>
    <row r="168" spans="1:18" s="4" customFormat="1" ht="105" x14ac:dyDescent="0.25">
      <c r="A168" s="33" t="s">
        <v>62</v>
      </c>
      <c r="B168" s="52"/>
      <c r="C168" s="25"/>
      <c r="D168" s="25"/>
      <c r="E168" s="25"/>
      <c r="F168" s="25"/>
      <c r="G168" s="52" t="s">
        <v>14</v>
      </c>
      <c r="H168" s="52" t="s">
        <v>28</v>
      </c>
      <c r="I168" s="52">
        <v>642</v>
      </c>
      <c r="J168" s="54" t="s">
        <v>162</v>
      </c>
      <c r="K168" s="34">
        <v>10</v>
      </c>
      <c r="L168" s="34"/>
      <c r="M168" s="34">
        <v>10</v>
      </c>
      <c r="N168" s="36"/>
      <c r="O168" s="36"/>
      <c r="P168" s="37"/>
      <c r="Q168" s="37"/>
      <c r="R168" s="3"/>
    </row>
    <row r="169" spans="1:18" s="4" customFormat="1" ht="14.25" x14ac:dyDescent="0.25">
      <c r="A169" s="119" t="s">
        <v>45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3"/>
    </row>
    <row r="170" spans="1:18" s="4" customFormat="1" ht="15" x14ac:dyDescent="0.25">
      <c r="A170" s="120" t="s">
        <v>187</v>
      </c>
      <c r="B170" s="121"/>
      <c r="C170" s="121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2"/>
      <c r="R170" s="3"/>
    </row>
    <row r="171" spans="1:18" s="4" customFormat="1" ht="15" x14ac:dyDescent="0.25">
      <c r="A171" s="120" t="s">
        <v>55</v>
      </c>
      <c r="B171" s="121"/>
      <c r="C171" s="121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2"/>
      <c r="R171" s="3"/>
    </row>
    <row r="172" spans="1:18" s="4" customFormat="1" ht="15" x14ac:dyDescent="0.25">
      <c r="A172" s="120" t="s">
        <v>152</v>
      </c>
      <c r="B172" s="121"/>
      <c r="C172" s="121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2"/>
      <c r="R172" s="3"/>
    </row>
    <row r="173" spans="1:18" s="4" customFormat="1" ht="45" x14ac:dyDescent="0.25">
      <c r="A173" s="33" t="s">
        <v>62</v>
      </c>
      <c r="B173" s="52"/>
      <c r="C173" s="25"/>
      <c r="D173" s="25"/>
      <c r="E173" s="25"/>
      <c r="F173" s="25"/>
      <c r="G173" s="52" t="s">
        <v>14</v>
      </c>
      <c r="H173" s="52" t="s">
        <v>28</v>
      </c>
      <c r="I173" s="52">
        <v>642</v>
      </c>
      <c r="J173" s="85" t="s">
        <v>163</v>
      </c>
      <c r="K173" s="34">
        <v>444</v>
      </c>
      <c r="L173" s="34"/>
      <c r="M173" s="34">
        <v>444</v>
      </c>
      <c r="N173" s="36"/>
      <c r="O173" s="36"/>
      <c r="P173" s="37"/>
      <c r="Q173" s="37"/>
      <c r="R173" s="3"/>
    </row>
    <row r="174" spans="1:18" s="4" customFormat="1" ht="14.25" x14ac:dyDescent="0.25">
      <c r="A174" s="119" t="s">
        <v>46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3"/>
    </row>
    <row r="175" spans="1:18" s="4" customFormat="1" ht="15" x14ac:dyDescent="0.25">
      <c r="A175" s="118" t="s">
        <v>188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3"/>
    </row>
    <row r="176" spans="1:18" s="4" customFormat="1" ht="15" x14ac:dyDescent="0.25">
      <c r="A176" s="118" t="s">
        <v>154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3"/>
    </row>
    <row r="177" spans="1:18" s="4" customFormat="1" ht="15" x14ac:dyDescent="0.25">
      <c r="A177" s="118" t="s">
        <v>155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3"/>
    </row>
    <row r="178" spans="1:18" s="4" customFormat="1" ht="45" x14ac:dyDescent="0.25">
      <c r="A178" s="33" t="s">
        <v>62</v>
      </c>
      <c r="B178" s="52"/>
      <c r="C178" s="25"/>
      <c r="D178" s="25"/>
      <c r="E178" s="25"/>
      <c r="F178" s="25"/>
      <c r="G178" s="52" t="s">
        <v>14</v>
      </c>
      <c r="H178" s="52" t="s">
        <v>28</v>
      </c>
      <c r="I178" s="52">
        <v>642</v>
      </c>
      <c r="J178" s="85" t="s">
        <v>163</v>
      </c>
      <c r="K178" s="34">
        <v>200</v>
      </c>
      <c r="L178" s="34"/>
      <c r="M178" s="34">
        <v>200</v>
      </c>
      <c r="N178" s="36"/>
      <c r="O178" s="36"/>
      <c r="P178" s="37"/>
      <c r="Q178" s="37"/>
      <c r="R178" s="3"/>
    </row>
    <row r="182" spans="1:18" s="4" customFormat="1" ht="15.75" x14ac:dyDescent="0.25">
      <c r="A182" s="105" t="s">
        <v>25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65"/>
      <c r="O182" s="27"/>
      <c r="P182" s="27"/>
      <c r="Q182" s="27"/>
    </row>
    <row r="183" spans="1:18" s="4" customFormat="1" ht="15" x14ac:dyDescent="0.25">
      <c r="A183" s="106" t="s">
        <v>148</v>
      </c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65"/>
      <c r="O183" s="65"/>
      <c r="P183" s="65"/>
      <c r="Q183" s="65"/>
    </row>
    <row r="184" spans="1:18" s="4" customFormat="1" ht="15" x14ac:dyDescent="0.25">
      <c r="A184" s="107" t="s">
        <v>197</v>
      </c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65"/>
      <c r="O184" s="65"/>
      <c r="P184" s="65"/>
      <c r="Q184" s="65"/>
    </row>
    <row r="185" spans="1:18" s="4" customFormat="1" ht="15" x14ac:dyDescent="0.2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90"/>
      <c r="L185" s="90"/>
      <c r="M185" s="90"/>
      <c r="N185" s="65"/>
      <c r="O185" s="65"/>
      <c r="P185" s="65"/>
      <c r="Q185" s="65"/>
    </row>
    <row r="186" spans="1:18" s="4" customFormat="1" ht="15" x14ac:dyDescent="0.2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90"/>
      <c r="L186" s="90"/>
      <c r="M186" s="90"/>
      <c r="N186" s="65"/>
      <c r="O186" s="65"/>
      <c r="P186" s="65"/>
      <c r="Q186" s="65"/>
    </row>
    <row r="187" spans="1:18" s="4" customFormat="1" ht="15" x14ac:dyDescent="0.25">
      <c r="A187" s="110" t="s">
        <v>149</v>
      </c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08" t="s">
        <v>81</v>
      </c>
      <c r="O187" s="108"/>
      <c r="P187" s="109" t="s">
        <v>66</v>
      </c>
      <c r="Q187" s="109"/>
    </row>
    <row r="188" spans="1:18" s="4" customFormat="1" ht="15" x14ac:dyDescent="0.25">
      <c r="A188" s="110" t="s">
        <v>80</v>
      </c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08"/>
      <c r="O188" s="108"/>
      <c r="P188" s="109"/>
      <c r="Q188" s="109"/>
    </row>
    <row r="189" spans="1:18" s="4" customFormat="1" ht="15" x14ac:dyDescent="0.25">
      <c r="A189" s="110" t="s">
        <v>147</v>
      </c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08"/>
      <c r="O189" s="108"/>
      <c r="P189" s="109"/>
      <c r="Q189" s="109"/>
    </row>
    <row r="190" spans="1:18" s="4" customFormat="1" ht="15" x14ac:dyDescent="0.25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08"/>
      <c r="O190" s="108"/>
      <c r="P190" s="109"/>
      <c r="Q190" s="109"/>
    </row>
    <row r="191" spans="1:18" s="4" customFormat="1" ht="15" x14ac:dyDescent="0.25">
      <c r="A191" s="110" t="s">
        <v>1</v>
      </c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65"/>
      <c r="O191" s="65"/>
      <c r="P191" s="65"/>
      <c r="Q191" s="65"/>
    </row>
    <row r="192" spans="1:18" s="4" customFormat="1" ht="15" x14ac:dyDescent="0.25">
      <c r="A192" s="110" t="s">
        <v>78</v>
      </c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65"/>
      <c r="O192" s="65"/>
      <c r="P192" s="65"/>
      <c r="Q192" s="65"/>
    </row>
    <row r="193" spans="1:17" s="4" customFormat="1" ht="15" x14ac:dyDescent="0.25">
      <c r="A193" s="110" t="s">
        <v>2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65"/>
      <c r="O193" s="65"/>
      <c r="P193" s="65"/>
      <c r="Q193" s="65"/>
    </row>
    <row r="194" spans="1:17" s="4" customFormat="1" x14ac:dyDescent="0.25">
      <c r="A194" s="2"/>
      <c r="B194" s="22"/>
      <c r="C194" s="22"/>
      <c r="D194" s="22"/>
      <c r="E194" s="22"/>
      <c r="F194" s="22"/>
      <c r="G194" s="22"/>
      <c r="H194" s="22"/>
      <c r="I194" s="22"/>
      <c r="J194" s="3"/>
      <c r="K194" s="92"/>
      <c r="L194" s="92"/>
      <c r="M194" s="92"/>
      <c r="N194" s="3"/>
      <c r="O194" s="3"/>
      <c r="P194" s="3"/>
      <c r="Q194" s="3"/>
    </row>
    <row r="195" spans="1:17" s="4" customFormat="1" x14ac:dyDescent="0.25">
      <c r="A195" s="111" t="s">
        <v>9</v>
      </c>
      <c r="B195" s="112" t="s">
        <v>3</v>
      </c>
      <c r="C195" s="112"/>
      <c r="D195" s="112"/>
      <c r="E195" s="112" t="s">
        <v>4</v>
      </c>
      <c r="F195" s="112"/>
      <c r="G195" s="112" t="s">
        <v>5</v>
      </c>
      <c r="H195" s="112"/>
      <c r="I195" s="112"/>
      <c r="J195" s="112"/>
      <c r="K195" s="112"/>
      <c r="L195" s="112"/>
      <c r="M195" s="112"/>
      <c r="N195" s="112"/>
      <c r="O195" s="112"/>
      <c r="P195" s="112"/>
      <c r="Q195" s="116" t="s">
        <v>37</v>
      </c>
    </row>
    <row r="196" spans="1:17" s="4" customFormat="1" x14ac:dyDescent="0.25">
      <c r="A196" s="111"/>
      <c r="B196" s="112"/>
      <c r="C196" s="112"/>
      <c r="D196" s="112"/>
      <c r="E196" s="112"/>
      <c r="F196" s="112"/>
      <c r="G196" s="112" t="s">
        <v>10</v>
      </c>
      <c r="H196" s="112" t="s">
        <v>7</v>
      </c>
      <c r="I196" s="112"/>
      <c r="J196" s="116" t="s">
        <v>29</v>
      </c>
      <c r="K196" s="117" t="s">
        <v>30</v>
      </c>
      <c r="L196" s="117"/>
      <c r="M196" s="117"/>
      <c r="N196" s="116" t="s">
        <v>82</v>
      </c>
      <c r="O196" s="116" t="s">
        <v>35</v>
      </c>
      <c r="P196" s="116" t="s">
        <v>36</v>
      </c>
      <c r="Q196" s="116"/>
    </row>
    <row r="197" spans="1:17" s="4" customFormat="1" ht="51" x14ac:dyDescent="0.25">
      <c r="A197" s="111"/>
      <c r="B197" s="67" t="s">
        <v>11</v>
      </c>
      <c r="C197" s="67" t="s">
        <v>11</v>
      </c>
      <c r="D197" s="67" t="s">
        <v>11</v>
      </c>
      <c r="E197" s="67" t="s">
        <v>11</v>
      </c>
      <c r="F197" s="67" t="s">
        <v>11</v>
      </c>
      <c r="G197" s="112"/>
      <c r="H197" s="67" t="s">
        <v>83</v>
      </c>
      <c r="I197" s="67" t="s">
        <v>8</v>
      </c>
      <c r="J197" s="116"/>
      <c r="K197" s="93" t="s">
        <v>84</v>
      </c>
      <c r="L197" s="93" t="s">
        <v>32</v>
      </c>
      <c r="M197" s="93" t="s">
        <v>33</v>
      </c>
      <c r="N197" s="116"/>
      <c r="O197" s="116"/>
      <c r="P197" s="116"/>
      <c r="Q197" s="116"/>
    </row>
    <row r="198" spans="1:17" s="4" customFormat="1" x14ac:dyDescent="0.25">
      <c r="A198" s="66">
        <v>1</v>
      </c>
      <c r="B198" s="67">
        <v>2</v>
      </c>
      <c r="C198" s="67">
        <v>3</v>
      </c>
      <c r="D198" s="67">
        <v>4</v>
      </c>
      <c r="E198" s="67">
        <v>5</v>
      </c>
      <c r="F198" s="67">
        <v>6</v>
      </c>
      <c r="G198" s="67">
        <v>7</v>
      </c>
      <c r="H198" s="67">
        <v>8</v>
      </c>
      <c r="I198" s="67">
        <v>9</v>
      </c>
      <c r="J198" s="68">
        <v>10</v>
      </c>
      <c r="K198" s="80">
        <v>11</v>
      </c>
      <c r="L198" s="80">
        <v>12</v>
      </c>
      <c r="M198" s="80">
        <v>13</v>
      </c>
      <c r="N198" s="68">
        <v>14</v>
      </c>
      <c r="O198" s="68">
        <v>15</v>
      </c>
      <c r="P198" s="68">
        <v>16</v>
      </c>
      <c r="Q198" s="68">
        <v>17</v>
      </c>
    </row>
    <row r="199" spans="1:17" s="4" customFormat="1" ht="42.75" x14ac:dyDescent="0.25">
      <c r="A199" s="28" t="s">
        <v>67</v>
      </c>
      <c r="B199" s="53" t="s">
        <v>68</v>
      </c>
      <c r="C199" s="29"/>
      <c r="D199" s="29"/>
      <c r="E199" s="29"/>
      <c r="F199" s="29"/>
      <c r="G199" s="53" t="s">
        <v>69</v>
      </c>
      <c r="H199" s="53" t="s">
        <v>70</v>
      </c>
      <c r="I199" s="53">
        <v>642</v>
      </c>
      <c r="J199" s="30"/>
      <c r="K199" s="30">
        <f>K205+K206+K204+K213+K208+K207</f>
        <v>6</v>
      </c>
      <c r="L199" s="30"/>
      <c r="M199" s="30">
        <f>M205+M206+M204+M213+M208+M207</f>
        <v>6</v>
      </c>
      <c r="N199" s="31"/>
      <c r="O199" s="31"/>
      <c r="P199" s="32"/>
      <c r="Q199" s="32"/>
    </row>
    <row r="200" spans="1:17" s="4" customFormat="1" ht="14.25" x14ac:dyDescent="0.25">
      <c r="A200" s="119" t="s">
        <v>43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</row>
    <row r="201" spans="1:17" s="4" customFormat="1" ht="14.25" x14ac:dyDescent="0.25">
      <c r="A201" s="119" t="s">
        <v>44</v>
      </c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</row>
    <row r="202" spans="1:17" s="4" customFormat="1" ht="15" x14ac:dyDescent="0.25">
      <c r="A202" s="124" t="s">
        <v>189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1:17" s="4" customFormat="1" ht="15" x14ac:dyDescent="0.25">
      <c r="A203" s="124" t="s">
        <v>190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1:17" s="4" customFormat="1" ht="75" x14ac:dyDescent="0.25">
      <c r="A204" s="33" t="s">
        <v>67</v>
      </c>
      <c r="B204" s="52" t="s">
        <v>68</v>
      </c>
      <c r="C204" s="25"/>
      <c r="D204" s="25"/>
      <c r="E204" s="25"/>
      <c r="F204" s="25"/>
      <c r="G204" s="52" t="s">
        <v>69</v>
      </c>
      <c r="H204" s="52" t="s">
        <v>70</v>
      </c>
      <c r="I204" s="52">
        <v>642</v>
      </c>
      <c r="J204" s="70" t="s">
        <v>165</v>
      </c>
      <c r="K204" s="34">
        <v>1</v>
      </c>
      <c r="L204" s="34"/>
      <c r="M204" s="34">
        <v>1</v>
      </c>
      <c r="N204" s="36"/>
      <c r="O204" s="36"/>
      <c r="P204" s="37"/>
      <c r="Q204" s="37"/>
    </row>
    <row r="205" spans="1:17" s="4" customFormat="1" ht="90" x14ac:dyDescent="0.25">
      <c r="A205" s="33" t="s">
        <v>67</v>
      </c>
      <c r="B205" s="52" t="s">
        <v>68</v>
      </c>
      <c r="C205" s="25"/>
      <c r="D205" s="25"/>
      <c r="E205" s="25"/>
      <c r="F205" s="25"/>
      <c r="G205" s="52" t="s">
        <v>69</v>
      </c>
      <c r="H205" s="52" t="s">
        <v>70</v>
      </c>
      <c r="I205" s="52">
        <v>642</v>
      </c>
      <c r="J205" s="55" t="s">
        <v>194</v>
      </c>
      <c r="K205" s="34">
        <v>1</v>
      </c>
      <c r="L205" s="34"/>
      <c r="M205" s="34">
        <v>1</v>
      </c>
      <c r="N205" s="36"/>
      <c r="O205" s="36"/>
      <c r="P205" s="37"/>
      <c r="Q205" s="37"/>
    </row>
    <row r="206" spans="1:17" s="4" customFormat="1" ht="90" x14ac:dyDescent="0.25">
      <c r="A206" s="33" t="s">
        <v>67</v>
      </c>
      <c r="B206" s="52" t="s">
        <v>68</v>
      </c>
      <c r="C206" s="25"/>
      <c r="D206" s="25"/>
      <c r="E206" s="25"/>
      <c r="F206" s="25"/>
      <c r="G206" s="52" t="s">
        <v>69</v>
      </c>
      <c r="H206" s="52" t="s">
        <v>70</v>
      </c>
      <c r="I206" s="52">
        <v>642</v>
      </c>
      <c r="J206" s="55" t="s">
        <v>164</v>
      </c>
      <c r="K206" s="34">
        <v>1</v>
      </c>
      <c r="L206" s="34"/>
      <c r="M206" s="34">
        <v>1</v>
      </c>
      <c r="N206" s="36"/>
      <c r="O206" s="36"/>
      <c r="P206" s="37"/>
      <c r="Q206" s="37"/>
    </row>
    <row r="207" spans="1:17" s="4" customFormat="1" ht="105" x14ac:dyDescent="0.25">
      <c r="A207" s="33" t="s">
        <v>67</v>
      </c>
      <c r="B207" s="52" t="s">
        <v>68</v>
      </c>
      <c r="C207" s="25"/>
      <c r="D207" s="25"/>
      <c r="E207" s="25"/>
      <c r="F207" s="25"/>
      <c r="G207" s="52" t="s">
        <v>69</v>
      </c>
      <c r="H207" s="52" t="s">
        <v>70</v>
      </c>
      <c r="I207" s="52">
        <v>642</v>
      </c>
      <c r="J207" s="70" t="s">
        <v>182</v>
      </c>
      <c r="K207" s="34">
        <v>1</v>
      </c>
      <c r="L207" s="34"/>
      <c r="M207" s="34">
        <v>1</v>
      </c>
      <c r="N207" s="36"/>
      <c r="O207" s="36"/>
      <c r="P207" s="37"/>
      <c r="Q207" s="37"/>
    </row>
    <row r="208" spans="1:17" s="4" customFormat="1" ht="75" x14ac:dyDescent="0.25">
      <c r="A208" s="33" t="s">
        <v>67</v>
      </c>
      <c r="B208" s="52" t="s">
        <v>68</v>
      </c>
      <c r="C208" s="25"/>
      <c r="D208" s="25"/>
      <c r="E208" s="25"/>
      <c r="F208" s="25"/>
      <c r="G208" s="52" t="s">
        <v>69</v>
      </c>
      <c r="H208" s="52" t="s">
        <v>70</v>
      </c>
      <c r="I208" s="52">
        <v>642</v>
      </c>
      <c r="J208" s="70" t="s">
        <v>195</v>
      </c>
      <c r="K208" s="34">
        <v>1</v>
      </c>
      <c r="L208" s="34"/>
      <c r="M208" s="34">
        <v>1</v>
      </c>
      <c r="N208" s="36"/>
      <c r="O208" s="36"/>
      <c r="P208" s="37"/>
      <c r="Q208" s="37"/>
    </row>
    <row r="209" spans="1:17" s="4" customFormat="1" ht="14.25" x14ac:dyDescent="0.25">
      <c r="A209" s="119" t="s">
        <v>110</v>
      </c>
      <c r="B209" s="119"/>
      <c r="C209" s="119"/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</row>
    <row r="210" spans="1:17" s="4" customFormat="1" ht="15" x14ac:dyDescent="0.25">
      <c r="A210" s="118" t="s">
        <v>191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</row>
    <row r="211" spans="1:17" s="4" customFormat="1" ht="15" x14ac:dyDescent="0.25">
      <c r="A211" s="118" t="s">
        <v>131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</row>
    <row r="212" spans="1:17" s="4" customFormat="1" ht="15" x14ac:dyDescent="0.25">
      <c r="A212" s="118" t="s">
        <v>161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</row>
    <row r="213" spans="1:17" s="4" customFormat="1" ht="60" x14ac:dyDescent="0.25">
      <c r="A213" s="33" t="s">
        <v>67</v>
      </c>
      <c r="B213" s="52" t="s">
        <v>68</v>
      </c>
      <c r="C213" s="25"/>
      <c r="D213" s="25"/>
      <c r="E213" s="25"/>
      <c r="F213" s="25"/>
      <c r="G213" s="52" t="s">
        <v>69</v>
      </c>
      <c r="H213" s="52" t="s">
        <v>70</v>
      </c>
      <c r="I213" s="52">
        <v>642</v>
      </c>
      <c r="J213" s="54" t="s">
        <v>166</v>
      </c>
      <c r="K213" s="34">
        <v>1</v>
      </c>
      <c r="L213" s="34"/>
      <c r="M213" s="34">
        <v>1</v>
      </c>
      <c r="N213" s="36"/>
      <c r="O213" s="36"/>
      <c r="P213" s="37"/>
      <c r="Q213" s="37"/>
    </row>
    <row r="217" spans="1:17" s="19" customFormat="1" ht="15.75" x14ac:dyDescent="0.25">
      <c r="A217" s="105" t="s">
        <v>25</v>
      </c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60"/>
      <c r="O217" s="27"/>
      <c r="P217" s="27"/>
      <c r="Q217" s="27"/>
    </row>
    <row r="218" spans="1:17" s="19" customFormat="1" ht="15" x14ac:dyDescent="0.25">
      <c r="A218" s="106" t="s">
        <v>145</v>
      </c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60"/>
      <c r="O218" s="60"/>
      <c r="P218" s="60"/>
      <c r="Q218" s="60"/>
    </row>
    <row r="219" spans="1:17" s="19" customFormat="1" ht="15" x14ac:dyDescent="0.25">
      <c r="A219" s="125" t="s">
        <v>197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60"/>
      <c r="O219" s="60"/>
      <c r="P219" s="60"/>
      <c r="Q219" s="60"/>
    </row>
    <row r="220" spans="1:17" s="19" customFormat="1" ht="15" x14ac:dyDescent="0.25">
      <c r="A220" s="59"/>
      <c r="B220" s="59"/>
      <c r="C220" s="59"/>
      <c r="D220" s="59"/>
      <c r="E220" s="59"/>
      <c r="F220" s="59"/>
      <c r="G220" s="59"/>
      <c r="H220" s="59"/>
      <c r="I220" s="56"/>
      <c r="J220" s="59"/>
      <c r="K220" s="90"/>
      <c r="L220" s="90"/>
      <c r="M220" s="90"/>
      <c r="N220" s="60"/>
      <c r="O220" s="60"/>
      <c r="P220" s="60"/>
      <c r="Q220" s="60"/>
    </row>
    <row r="221" spans="1:17" s="19" customFormat="1" ht="15" x14ac:dyDescent="0.25">
      <c r="A221" s="59"/>
      <c r="B221" s="59"/>
      <c r="C221" s="59"/>
      <c r="D221" s="59"/>
      <c r="E221" s="59"/>
      <c r="F221" s="59"/>
      <c r="G221" s="59"/>
      <c r="H221" s="59"/>
      <c r="I221" s="56"/>
      <c r="J221" s="59"/>
      <c r="K221" s="90"/>
      <c r="L221" s="90"/>
      <c r="M221" s="90"/>
      <c r="N221" s="60"/>
      <c r="O221" s="60"/>
      <c r="P221" s="60"/>
      <c r="Q221" s="60"/>
    </row>
    <row r="222" spans="1:17" s="19" customFormat="1" ht="15" x14ac:dyDescent="0.25">
      <c r="A222" s="110" t="s">
        <v>146</v>
      </c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08" t="s">
        <v>81</v>
      </c>
      <c r="O222" s="108"/>
      <c r="P222" s="109" t="s">
        <v>112</v>
      </c>
      <c r="Q222" s="109"/>
    </row>
    <row r="223" spans="1:17" s="19" customFormat="1" ht="15" x14ac:dyDescent="0.25">
      <c r="A223" s="110" t="s">
        <v>80</v>
      </c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08"/>
      <c r="O223" s="108"/>
      <c r="P223" s="109"/>
      <c r="Q223" s="109"/>
    </row>
    <row r="224" spans="1:17" s="19" customFormat="1" ht="15" x14ac:dyDescent="0.25">
      <c r="A224" s="110" t="s">
        <v>180</v>
      </c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08"/>
      <c r="O224" s="108"/>
      <c r="P224" s="109"/>
      <c r="Q224" s="109"/>
    </row>
    <row r="225" spans="1:18" s="19" customFormat="1" ht="15" x14ac:dyDescent="0.25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08"/>
      <c r="O225" s="108"/>
      <c r="P225" s="109"/>
      <c r="Q225" s="109"/>
    </row>
    <row r="226" spans="1:18" s="19" customFormat="1" ht="15" x14ac:dyDescent="0.25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60"/>
      <c r="O226" s="60"/>
      <c r="P226" s="60"/>
      <c r="Q226" s="60"/>
    </row>
    <row r="227" spans="1:18" s="19" customFormat="1" ht="15" x14ac:dyDescent="0.25">
      <c r="A227" s="110" t="s">
        <v>1</v>
      </c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60"/>
      <c r="O227" s="60"/>
      <c r="P227" s="60"/>
      <c r="Q227" s="60"/>
    </row>
    <row r="228" spans="1:18" s="19" customFormat="1" ht="15" x14ac:dyDescent="0.25">
      <c r="A228" s="110" t="s">
        <v>78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60"/>
      <c r="O228" s="60"/>
      <c r="P228" s="60"/>
      <c r="Q228" s="60"/>
    </row>
    <row r="229" spans="1:18" s="19" customFormat="1" ht="15" x14ac:dyDescent="0.25">
      <c r="A229" s="110" t="s">
        <v>2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60"/>
      <c r="O229" s="60"/>
      <c r="P229" s="60"/>
      <c r="Q229" s="60"/>
    </row>
    <row r="230" spans="1:18" s="19" customFormat="1" x14ac:dyDescent="0.25">
      <c r="A230" s="2"/>
      <c r="B230" s="22"/>
      <c r="C230" s="22"/>
      <c r="D230" s="22"/>
      <c r="E230" s="22"/>
      <c r="F230" s="22"/>
      <c r="G230" s="22"/>
      <c r="H230" s="22"/>
      <c r="I230" s="2"/>
      <c r="J230" s="3"/>
      <c r="K230" s="92"/>
      <c r="L230" s="92"/>
      <c r="M230" s="92"/>
      <c r="N230" s="3"/>
      <c r="O230" s="3"/>
      <c r="P230" s="3"/>
      <c r="Q230" s="3"/>
    </row>
    <row r="231" spans="1:18" s="19" customFormat="1" x14ac:dyDescent="0.25">
      <c r="A231" s="111" t="s">
        <v>9</v>
      </c>
      <c r="B231" s="112" t="s">
        <v>3</v>
      </c>
      <c r="C231" s="112"/>
      <c r="D231" s="112"/>
      <c r="E231" s="112" t="s">
        <v>4</v>
      </c>
      <c r="F231" s="112"/>
      <c r="G231" s="112" t="s">
        <v>5</v>
      </c>
      <c r="H231" s="112"/>
      <c r="I231" s="112"/>
      <c r="J231" s="112"/>
      <c r="K231" s="112"/>
      <c r="L231" s="112"/>
      <c r="M231" s="112"/>
      <c r="N231" s="112"/>
      <c r="O231" s="112"/>
      <c r="P231" s="112"/>
      <c r="Q231" s="116" t="s">
        <v>37</v>
      </c>
    </row>
    <row r="232" spans="1:18" s="19" customFormat="1" x14ac:dyDescent="0.25">
      <c r="A232" s="111"/>
      <c r="B232" s="112"/>
      <c r="C232" s="112"/>
      <c r="D232" s="112"/>
      <c r="E232" s="112"/>
      <c r="F232" s="112"/>
      <c r="G232" s="112" t="s">
        <v>10</v>
      </c>
      <c r="H232" s="112" t="s">
        <v>7</v>
      </c>
      <c r="I232" s="112"/>
      <c r="J232" s="116" t="s">
        <v>29</v>
      </c>
      <c r="K232" s="117" t="s">
        <v>30</v>
      </c>
      <c r="L232" s="117"/>
      <c r="M232" s="117"/>
      <c r="N232" s="116" t="s">
        <v>82</v>
      </c>
      <c r="O232" s="116" t="s">
        <v>35</v>
      </c>
      <c r="P232" s="116" t="s">
        <v>36</v>
      </c>
      <c r="Q232" s="116"/>
    </row>
    <row r="233" spans="1:18" s="19" customFormat="1" ht="51" x14ac:dyDescent="0.25">
      <c r="A233" s="111"/>
      <c r="B233" s="62" t="s">
        <v>11</v>
      </c>
      <c r="C233" s="62" t="s">
        <v>11</v>
      </c>
      <c r="D233" s="62" t="s">
        <v>11</v>
      </c>
      <c r="E233" s="62" t="s">
        <v>11</v>
      </c>
      <c r="F233" s="62" t="s">
        <v>11</v>
      </c>
      <c r="G233" s="112"/>
      <c r="H233" s="62" t="s">
        <v>83</v>
      </c>
      <c r="I233" s="61" t="s">
        <v>8</v>
      </c>
      <c r="J233" s="116"/>
      <c r="K233" s="93" t="s">
        <v>84</v>
      </c>
      <c r="L233" s="93" t="s">
        <v>32</v>
      </c>
      <c r="M233" s="93" t="s">
        <v>33</v>
      </c>
      <c r="N233" s="116"/>
      <c r="O233" s="116"/>
      <c r="P233" s="116"/>
      <c r="Q233" s="116"/>
    </row>
    <row r="234" spans="1:18" s="19" customFormat="1" x14ac:dyDescent="0.25">
      <c r="A234" s="61">
        <v>1</v>
      </c>
      <c r="B234" s="62">
        <v>2</v>
      </c>
      <c r="C234" s="62">
        <v>3</v>
      </c>
      <c r="D234" s="62">
        <v>4</v>
      </c>
      <c r="E234" s="62">
        <v>5</v>
      </c>
      <c r="F234" s="62">
        <v>6</v>
      </c>
      <c r="G234" s="62">
        <v>7</v>
      </c>
      <c r="H234" s="62">
        <v>8</v>
      </c>
      <c r="I234" s="61">
        <v>9</v>
      </c>
      <c r="J234" s="63">
        <v>10</v>
      </c>
      <c r="K234" s="80">
        <v>11</v>
      </c>
      <c r="L234" s="80">
        <v>12</v>
      </c>
      <c r="M234" s="80">
        <v>13</v>
      </c>
      <c r="N234" s="63">
        <v>14</v>
      </c>
      <c r="O234" s="63">
        <v>15</v>
      </c>
      <c r="P234" s="63">
        <v>16</v>
      </c>
      <c r="Q234" s="63">
        <v>17</v>
      </c>
    </row>
    <row r="235" spans="1:18" s="19" customFormat="1" ht="28.5" x14ac:dyDescent="0.25">
      <c r="A235" s="28" t="s">
        <v>113</v>
      </c>
      <c r="B235" s="53" t="s">
        <v>114</v>
      </c>
      <c r="C235" s="29"/>
      <c r="D235" s="29"/>
      <c r="E235" s="53" t="s">
        <v>117</v>
      </c>
      <c r="F235" s="29"/>
      <c r="G235" s="53" t="s">
        <v>120</v>
      </c>
      <c r="H235" s="53" t="s">
        <v>79</v>
      </c>
      <c r="I235" s="28">
        <v>796</v>
      </c>
      <c r="J235" s="30"/>
      <c r="K235" s="30">
        <f>K247</f>
        <v>0</v>
      </c>
      <c r="L235" s="30"/>
      <c r="M235" s="30">
        <f>M247</f>
        <v>0</v>
      </c>
      <c r="N235" s="31"/>
      <c r="O235" s="31"/>
      <c r="P235" s="32"/>
      <c r="Q235" s="32"/>
      <c r="R235" s="58"/>
    </row>
    <row r="236" spans="1:18" s="19" customFormat="1" ht="42.75" x14ac:dyDescent="0.25">
      <c r="A236" s="28" t="s">
        <v>167</v>
      </c>
      <c r="B236" s="53" t="s">
        <v>115</v>
      </c>
      <c r="C236" s="29"/>
      <c r="D236" s="29"/>
      <c r="E236" s="53" t="s">
        <v>117</v>
      </c>
      <c r="F236" s="29"/>
      <c r="G236" s="53" t="s">
        <v>119</v>
      </c>
      <c r="H236" s="53" t="s">
        <v>79</v>
      </c>
      <c r="I236" s="28">
        <v>796</v>
      </c>
      <c r="J236" s="30"/>
      <c r="K236" s="88">
        <f>K248+K249+K256+K257+K262+K263+K267</f>
        <v>3940.98</v>
      </c>
      <c r="L236" s="88"/>
      <c r="M236" s="88">
        <f>M248+M249+M256+M257+M262+M263+M267</f>
        <v>3940.98</v>
      </c>
      <c r="N236" s="31"/>
      <c r="O236" s="31"/>
      <c r="P236" s="32"/>
      <c r="Q236" s="32"/>
      <c r="R236" s="58"/>
    </row>
    <row r="237" spans="1:18" s="19" customFormat="1" ht="28.5" x14ac:dyDescent="0.25">
      <c r="A237" s="28" t="s">
        <v>167</v>
      </c>
      <c r="B237" s="53" t="s">
        <v>115</v>
      </c>
      <c r="C237" s="29"/>
      <c r="D237" s="29"/>
      <c r="E237" s="53" t="s">
        <v>117</v>
      </c>
      <c r="F237" s="29"/>
      <c r="G237" s="53" t="s">
        <v>120</v>
      </c>
      <c r="H237" s="53" t="s">
        <v>79</v>
      </c>
      <c r="I237" s="28">
        <v>796</v>
      </c>
      <c r="J237" s="30"/>
      <c r="K237" s="30">
        <f>K250+K255</f>
        <v>51</v>
      </c>
      <c r="L237" s="30"/>
      <c r="M237" s="30">
        <f>M250+M255</f>
        <v>51</v>
      </c>
      <c r="N237" s="31"/>
      <c r="O237" s="31"/>
      <c r="P237" s="32"/>
      <c r="Q237" s="32"/>
      <c r="R237" s="58"/>
    </row>
    <row r="238" spans="1:18" s="19" customFormat="1" ht="28.5" x14ac:dyDescent="0.25">
      <c r="A238" s="28" t="s">
        <v>124</v>
      </c>
      <c r="B238" s="53" t="s">
        <v>116</v>
      </c>
      <c r="C238" s="29"/>
      <c r="D238" s="29"/>
      <c r="E238" s="53" t="s">
        <v>117</v>
      </c>
      <c r="F238" s="29"/>
      <c r="G238" s="53" t="s">
        <v>121</v>
      </c>
      <c r="H238" s="53" t="s">
        <v>122</v>
      </c>
      <c r="I238" s="28">
        <v>920</v>
      </c>
      <c r="J238" s="30"/>
      <c r="K238" s="30">
        <f>K251</f>
        <v>6071</v>
      </c>
      <c r="L238" s="30"/>
      <c r="M238" s="30">
        <f>M251</f>
        <v>6071</v>
      </c>
      <c r="N238" s="31"/>
      <c r="O238" s="31"/>
      <c r="P238" s="32"/>
      <c r="Q238" s="32"/>
      <c r="R238" s="58"/>
    </row>
    <row r="239" spans="1:18" s="19" customFormat="1" ht="28.5" x14ac:dyDescent="0.25">
      <c r="A239" s="28" t="s">
        <v>124</v>
      </c>
      <c r="B239" s="53" t="s">
        <v>116</v>
      </c>
      <c r="C239" s="29"/>
      <c r="D239" s="29"/>
      <c r="E239" s="53" t="s">
        <v>117</v>
      </c>
      <c r="F239" s="29"/>
      <c r="G239" s="53" t="s">
        <v>118</v>
      </c>
      <c r="H239" s="53" t="s">
        <v>79</v>
      </c>
      <c r="I239" s="28">
        <v>796</v>
      </c>
      <c r="J239" s="30"/>
      <c r="K239" s="30">
        <f>K264</f>
        <v>500</v>
      </c>
      <c r="L239" s="30"/>
      <c r="M239" s="30">
        <f>M264</f>
        <v>500</v>
      </c>
      <c r="N239" s="31"/>
      <c r="O239" s="31"/>
      <c r="P239" s="32"/>
      <c r="Q239" s="32"/>
      <c r="R239" s="58"/>
    </row>
    <row r="240" spans="1:18" s="19" customFormat="1" ht="28.5" x14ac:dyDescent="0.25">
      <c r="A240" s="28" t="s">
        <v>124</v>
      </c>
      <c r="B240" s="53" t="s">
        <v>116</v>
      </c>
      <c r="C240" s="29"/>
      <c r="D240" s="29"/>
      <c r="E240" s="53" t="s">
        <v>117</v>
      </c>
      <c r="F240" s="29"/>
      <c r="G240" s="72" t="s">
        <v>168</v>
      </c>
      <c r="H240" s="72" t="s">
        <v>169</v>
      </c>
      <c r="I240" s="73" t="s">
        <v>170</v>
      </c>
      <c r="J240" s="74"/>
      <c r="K240" s="74">
        <f>K252</f>
        <v>110</v>
      </c>
      <c r="L240" s="74"/>
      <c r="M240" s="74">
        <f>M252</f>
        <v>110</v>
      </c>
      <c r="N240" s="75"/>
      <c r="O240" s="75"/>
      <c r="P240" s="76"/>
      <c r="Q240" s="76"/>
      <c r="R240" s="58"/>
    </row>
    <row r="241" spans="1:19" s="22" customFormat="1" ht="28.5" x14ac:dyDescent="0.25">
      <c r="A241" s="28" t="s">
        <v>198</v>
      </c>
      <c r="B241" s="53" t="s">
        <v>116</v>
      </c>
      <c r="C241" s="29"/>
      <c r="D241" s="29"/>
      <c r="E241" s="53" t="s">
        <v>117</v>
      </c>
      <c r="F241" s="71"/>
      <c r="G241" s="51" t="s">
        <v>199</v>
      </c>
      <c r="H241" s="51" t="s">
        <v>200</v>
      </c>
      <c r="I241" s="51">
        <v>796</v>
      </c>
      <c r="J241" s="51"/>
      <c r="K241" s="94">
        <v>1</v>
      </c>
      <c r="L241" s="47"/>
      <c r="M241" s="47">
        <f>M253</f>
        <v>1</v>
      </c>
      <c r="N241" s="51"/>
      <c r="O241" s="51"/>
      <c r="P241" s="51"/>
      <c r="Q241" s="51"/>
      <c r="R241" s="58"/>
    </row>
    <row r="242" spans="1:19" s="19" customFormat="1" ht="14.25" x14ac:dyDescent="0.25">
      <c r="A242" s="119" t="s">
        <v>43</v>
      </c>
      <c r="B242" s="119"/>
      <c r="C242" s="119"/>
      <c r="D242" s="119"/>
      <c r="E242" s="119"/>
      <c r="F242" s="119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58"/>
    </row>
    <row r="243" spans="1:19" s="19" customFormat="1" ht="14.25" x14ac:dyDescent="0.25">
      <c r="A243" s="119" t="s">
        <v>44</v>
      </c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58"/>
    </row>
    <row r="244" spans="1:19" s="19" customFormat="1" ht="15" x14ac:dyDescent="0.25">
      <c r="A244" s="118" t="s">
        <v>184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58"/>
    </row>
    <row r="245" spans="1:19" s="19" customFormat="1" ht="15" x14ac:dyDescent="0.25">
      <c r="A245" s="118" t="s">
        <v>186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58"/>
    </row>
    <row r="246" spans="1:19" s="19" customFormat="1" ht="15" x14ac:dyDescent="0.25">
      <c r="A246" s="118" t="s">
        <v>51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58"/>
    </row>
    <row r="247" spans="1:19" s="19" customFormat="1" ht="45" x14ac:dyDescent="0.25">
      <c r="A247" s="33" t="s">
        <v>113</v>
      </c>
      <c r="B247" s="52" t="s">
        <v>114</v>
      </c>
      <c r="C247" s="25"/>
      <c r="D247" s="25"/>
      <c r="E247" s="52" t="s">
        <v>117</v>
      </c>
      <c r="F247" s="25"/>
      <c r="G247" s="52" t="s">
        <v>120</v>
      </c>
      <c r="H247" s="52" t="s">
        <v>79</v>
      </c>
      <c r="I247" s="33">
        <v>796</v>
      </c>
      <c r="J247" s="54" t="s">
        <v>171</v>
      </c>
      <c r="K247" s="34">
        <v>0</v>
      </c>
      <c r="L247" s="34"/>
      <c r="M247" s="34">
        <v>0</v>
      </c>
      <c r="N247" s="36"/>
      <c r="O247" s="36"/>
      <c r="P247" s="37"/>
      <c r="Q247" s="37"/>
      <c r="R247" s="58"/>
    </row>
    <row r="248" spans="1:19" s="19" customFormat="1" ht="60" x14ac:dyDescent="0.25">
      <c r="A248" s="33" t="s">
        <v>167</v>
      </c>
      <c r="B248" s="52" t="s">
        <v>115</v>
      </c>
      <c r="C248" s="25"/>
      <c r="D248" s="25"/>
      <c r="E248" s="52" t="s">
        <v>117</v>
      </c>
      <c r="F248" s="25"/>
      <c r="G248" s="52" t="s">
        <v>119</v>
      </c>
      <c r="H248" s="52" t="s">
        <v>79</v>
      </c>
      <c r="I248" s="33">
        <v>796</v>
      </c>
      <c r="J248" s="54" t="s">
        <v>125</v>
      </c>
      <c r="K248" s="34">
        <v>96</v>
      </c>
      <c r="L248" s="34"/>
      <c r="M248" s="34">
        <v>96</v>
      </c>
      <c r="N248" s="36"/>
      <c r="O248" s="36"/>
      <c r="P248" s="37"/>
      <c r="Q248" s="37"/>
      <c r="R248" s="58"/>
    </row>
    <row r="249" spans="1:19" s="19" customFormat="1" ht="45" x14ac:dyDescent="0.25">
      <c r="A249" s="33" t="s">
        <v>167</v>
      </c>
      <c r="B249" s="52" t="s">
        <v>115</v>
      </c>
      <c r="C249" s="25"/>
      <c r="D249" s="25"/>
      <c r="E249" s="52" t="s">
        <v>117</v>
      </c>
      <c r="F249" s="25"/>
      <c r="G249" s="52" t="s">
        <v>119</v>
      </c>
      <c r="H249" s="52" t="s">
        <v>79</v>
      </c>
      <c r="I249" s="33">
        <v>796</v>
      </c>
      <c r="J249" s="54" t="s">
        <v>129</v>
      </c>
      <c r="K249" s="87">
        <v>34.869999999999997</v>
      </c>
      <c r="L249" s="87"/>
      <c r="M249" s="87">
        <v>34.869999999999997</v>
      </c>
      <c r="N249" s="36"/>
      <c r="O249" s="36"/>
      <c r="P249" s="37"/>
      <c r="Q249" s="37"/>
      <c r="R249" s="58"/>
    </row>
    <row r="250" spans="1:19" s="19" customFormat="1" ht="60" x14ac:dyDescent="0.25">
      <c r="A250" s="33" t="s">
        <v>124</v>
      </c>
      <c r="B250" s="52" t="s">
        <v>115</v>
      </c>
      <c r="C250" s="25"/>
      <c r="D250" s="25"/>
      <c r="E250" s="52" t="s">
        <v>117</v>
      </c>
      <c r="F250" s="25"/>
      <c r="G250" s="52" t="s">
        <v>120</v>
      </c>
      <c r="H250" s="52" t="s">
        <v>79</v>
      </c>
      <c r="I250" s="33" t="s">
        <v>176</v>
      </c>
      <c r="J250" s="54" t="s">
        <v>172</v>
      </c>
      <c r="K250" s="34">
        <v>0</v>
      </c>
      <c r="L250" s="34"/>
      <c r="M250" s="34">
        <v>0</v>
      </c>
      <c r="N250" s="36"/>
      <c r="O250" s="36"/>
      <c r="P250" s="37"/>
      <c r="Q250" s="37"/>
      <c r="R250" s="58"/>
    </row>
    <row r="251" spans="1:19" s="19" customFormat="1" ht="90" x14ac:dyDescent="0.25">
      <c r="A251" s="33" t="s">
        <v>167</v>
      </c>
      <c r="B251" s="52" t="s">
        <v>116</v>
      </c>
      <c r="C251" s="25"/>
      <c r="D251" s="25"/>
      <c r="E251" s="52" t="s">
        <v>117</v>
      </c>
      <c r="F251" s="25"/>
      <c r="G251" s="52" t="s">
        <v>121</v>
      </c>
      <c r="H251" s="52" t="s">
        <v>122</v>
      </c>
      <c r="I251" s="33" t="s">
        <v>177</v>
      </c>
      <c r="J251" s="54" t="s">
        <v>173</v>
      </c>
      <c r="K251" s="34">
        <v>6071</v>
      </c>
      <c r="L251" s="34"/>
      <c r="M251" s="34">
        <v>6071</v>
      </c>
      <c r="N251" s="36"/>
      <c r="O251" s="36"/>
      <c r="P251" s="37"/>
      <c r="Q251" s="37"/>
      <c r="R251" s="58"/>
    </row>
    <row r="252" spans="1:19" s="19" customFormat="1" ht="45" x14ac:dyDescent="0.25">
      <c r="A252" s="33" t="s">
        <v>167</v>
      </c>
      <c r="B252" s="52" t="s">
        <v>116</v>
      </c>
      <c r="C252" s="25"/>
      <c r="D252" s="25"/>
      <c r="E252" s="52" t="s">
        <v>117</v>
      </c>
      <c r="F252" s="25"/>
      <c r="G252" s="52" t="s">
        <v>168</v>
      </c>
      <c r="H252" s="52" t="s">
        <v>169</v>
      </c>
      <c r="I252" s="33" t="s">
        <v>170</v>
      </c>
      <c r="J252" s="54" t="s">
        <v>174</v>
      </c>
      <c r="K252" s="34">
        <v>110</v>
      </c>
      <c r="L252" s="34"/>
      <c r="M252" s="34">
        <v>110</v>
      </c>
      <c r="N252" s="36"/>
      <c r="O252" s="36"/>
      <c r="P252" s="37"/>
      <c r="Q252" s="37"/>
      <c r="R252" s="58"/>
    </row>
    <row r="253" spans="1:19" s="22" customFormat="1" ht="60" x14ac:dyDescent="0.25">
      <c r="A253" s="52" t="s">
        <v>198</v>
      </c>
      <c r="B253" s="52" t="s">
        <v>116</v>
      </c>
      <c r="C253" s="52"/>
      <c r="D253" s="52"/>
      <c r="E253" s="52" t="s">
        <v>201</v>
      </c>
      <c r="F253" s="52"/>
      <c r="G253" s="52" t="s">
        <v>199</v>
      </c>
      <c r="H253" s="52" t="s">
        <v>200</v>
      </c>
      <c r="I253" s="52">
        <v>796</v>
      </c>
      <c r="J253" s="52" t="s">
        <v>202</v>
      </c>
      <c r="K253" s="95">
        <v>1</v>
      </c>
      <c r="L253" s="95"/>
      <c r="M253" s="95">
        <v>1</v>
      </c>
      <c r="N253" s="52"/>
      <c r="O253" s="52"/>
      <c r="P253" s="52"/>
      <c r="Q253" s="52"/>
      <c r="R253" s="58"/>
    </row>
    <row r="254" spans="1:19" s="19" customFormat="1" ht="15" x14ac:dyDescent="0.25">
      <c r="A254" s="127" t="s">
        <v>126</v>
      </c>
      <c r="B254" s="127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58"/>
      <c r="S254" s="22"/>
    </row>
    <row r="255" spans="1:19" s="19" customFormat="1" ht="90" x14ac:dyDescent="0.25">
      <c r="A255" s="33" t="s">
        <v>167</v>
      </c>
      <c r="B255" s="52" t="s">
        <v>115</v>
      </c>
      <c r="C255" s="25"/>
      <c r="D255" s="25"/>
      <c r="E255" s="52" t="s">
        <v>117</v>
      </c>
      <c r="F255" s="25"/>
      <c r="G255" s="52" t="s">
        <v>127</v>
      </c>
      <c r="H255" s="52" t="s">
        <v>79</v>
      </c>
      <c r="I255" s="33">
        <v>796</v>
      </c>
      <c r="J255" s="34" t="s">
        <v>132</v>
      </c>
      <c r="K255" s="34">
        <v>51</v>
      </c>
      <c r="L255" s="34"/>
      <c r="M255" s="96">
        <v>51</v>
      </c>
      <c r="N255" s="36"/>
      <c r="O255" s="35"/>
      <c r="P255" s="37"/>
      <c r="Q255" s="37"/>
      <c r="R255" s="58"/>
    </row>
    <row r="256" spans="1:19" s="19" customFormat="1" ht="90" x14ac:dyDescent="0.25">
      <c r="A256" s="33" t="s">
        <v>123</v>
      </c>
      <c r="B256" s="52" t="s">
        <v>115</v>
      </c>
      <c r="C256" s="25"/>
      <c r="D256" s="25"/>
      <c r="E256" s="52" t="s">
        <v>117</v>
      </c>
      <c r="F256" s="25"/>
      <c r="G256" s="52" t="s">
        <v>119</v>
      </c>
      <c r="H256" s="52" t="s">
        <v>79</v>
      </c>
      <c r="I256" s="33">
        <v>796</v>
      </c>
      <c r="J256" s="54" t="s">
        <v>175</v>
      </c>
      <c r="K256" s="34">
        <v>3134</v>
      </c>
      <c r="L256" s="34"/>
      <c r="M256" s="96">
        <v>3134</v>
      </c>
      <c r="N256" s="36"/>
      <c r="O256" s="57"/>
      <c r="P256" s="37"/>
      <c r="Q256" s="37"/>
      <c r="R256" s="58"/>
    </row>
    <row r="257" spans="1:18" s="19" customFormat="1" ht="45" x14ac:dyDescent="0.25">
      <c r="A257" s="33" t="s">
        <v>167</v>
      </c>
      <c r="B257" s="52" t="s">
        <v>115</v>
      </c>
      <c r="C257" s="25"/>
      <c r="D257" s="25"/>
      <c r="E257" s="52" t="s">
        <v>117</v>
      </c>
      <c r="F257" s="25"/>
      <c r="G257" s="52" t="s">
        <v>119</v>
      </c>
      <c r="H257" s="52" t="s">
        <v>79</v>
      </c>
      <c r="I257" s="33">
        <v>796</v>
      </c>
      <c r="J257" s="54" t="s">
        <v>128</v>
      </c>
      <c r="K257" s="34">
        <v>647</v>
      </c>
      <c r="L257" s="34"/>
      <c r="M257" s="96">
        <v>647</v>
      </c>
      <c r="N257" s="36"/>
      <c r="O257" s="57"/>
      <c r="P257" s="37"/>
      <c r="Q257" s="37"/>
      <c r="R257" s="58"/>
    </row>
    <row r="258" spans="1:18" s="19" customFormat="1" ht="14.25" x14ac:dyDescent="0.25">
      <c r="A258" s="119" t="s">
        <v>45</v>
      </c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58"/>
    </row>
    <row r="259" spans="1:18" s="19" customFormat="1" ht="15" x14ac:dyDescent="0.25">
      <c r="A259" s="120" t="s">
        <v>187</v>
      </c>
      <c r="B259" s="121"/>
      <c r="C259" s="121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58"/>
    </row>
    <row r="260" spans="1:18" s="19" customFormat="1" ht="15" x14ac:dyDescent="0.25">
      <c r="A260" s="120" t="s">
        <v>55</v>
      </c>
      <c r="B260" s="121"/>
      <c r="C260" s="121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2"/>
      <c r="R260" s="58"/>
    </row>
    <row r="261" spans="1:18" s="19" customFormat="1" ht="15" x14ac:dyDescent="0.25">
      <c r="A261" s="120" t="s">
        <v>152</v>
      </c>
      <c r="B261" s="121"/>
      <c r="C261" s="121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2"/>
      <c r="R261" s="58"/>
    </row>
    <row r="262" spans="1:18" s="19" customFormat="1" ht="90" x14ac:dyDescent="0.25">
      <c r="A262" s="33" t="s">
        <v>167</v>
      </c>
      <c r="B262" s="52" t="s">
        <v>115</v>
      </c>
      <c r="C262" s="25"/>
      <c r="D262" s="25"/>
      <c r="E262" s="52" t="s">
        <v>117</v>
      </c>
      <c r="F262" s="25"/>
      <c r="G262" s="52" t="s">
        <v>119</v>
      </c>
      <c r="H262" s="52" t="s">
        <v>79</v>
      </c>
      <c r="I262" s="33">
        <v>796</v>
      </c>
      <c r="J262" s="34" t="s">
        <v>193</v>
      </c>
      <c r="K262" s="34">
        <v>4</v>
      </c>
      <c r="L262" s="34"/>
      <c r="M262" s="34">
        <v>4</v>
      </c>
      <c r="N262" s="36"/>
      <c r="O262" s="36"/>
      <c r="P262" s="37"/>
      <c r="Q262" s="37"/>
      <c r="R262" s="58"/>
    </row>
    <row r="263" spans="1:18" s="19" customFormat="1" ht="75" x14ac:dyDescent="0.25">
      <c r="A263" s="33" t="s">
        <v>167</v>
      </c>
      <c r="B263" s="52" t="s">
        <v>115</v>
      </c>
      <c r="C263" s="25"/>
      <c r="D263" s="25"/>
      <c r="E263" s="52" t="s">
        <v>117</v>
      </c>
      <c r="F263" s="25"/>
      <c r="G263" s="52" t="s">
        <v>119</v>
      </c>
      <c r="H263" s="52" t="s">
        <v>79</v>
      </c>
      <c r="I263" s="33">
        <v>796</v>
      </c>
      <c r="J263" s="34" t="s">
        <v>153</v>
      </c>
      <c r="K263" s="87">
        <v>16.809999999999999</v>
      </c>
      <c r="L263" s="87"/>
      <c r="M263" s="87">
        <v>16.809999999999999</v>
      </c>
      <c r="N263" s="36"/>
      <c r="O263" s="36"/>
      <c r="P263" s="37"/>
      <c r="Q263" s="37"/>
      <c r="R263" s="58"/>
    </row>
    <row r="264" spans="1:18" s="19" customFormat="1" ht="90" x14ac:dyDescent="0.25">
      <c r="A264" s="33" t="s">
        <v>167</v>
      </c>
      <c r="B264" s="52" t="s">
        <v>115</v>
      </c>
      <c r="C264" s="25"/>
      <c r="D264" s="25"/>
      <c r="E264" s="52" t="s">
        <v>117</v>
      </c>
      <c r="F264" s="25"/>
      <c r="G264" s="52" t="s">
        <v>118</v>
      </c>
      <c r="H264" s="52" t="s">
        <v>79</v>
      </c>
      <c r="I264" s="33">
        <v>796</v>
      </c>
      <c r="J264" s="54" t="s">
        <v>178</v>
      </c>
      <c r="K264" s="34">
        <v>500</v>
      </c>
      <c r="L264" s="34"/>
      <c r="M264" s="34">
        <v>500</v>
      </c>
      <c r="N264" s="36"/>
      <c r="O264" s="36"/>
      <c r="P264" s="37"/>
      <c r="Q264" s="37"/>
      <c r="R264" s="58"/>
    </row>
    <row r="265" spans="1:18" s="19" customFormat="1" ht="15" x14ac:dyDescent="0.25">
      <c r="A265" s="118" t="s">
        <v>111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58"/>
    </row>
    <row r="266" spans="1:18" s="19" customFormat="1" ht="15" x14ac:dyDescent="0.25">
      <c r="A266" s="118" t="s">
        <v>179</v>
      </c>
      <c r="B266" s="118"/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58"/>
    </row>
    <row r="267" spans="1:18" s="19" customFormat="1" ht="90" x14ac:dyDescent="0.25">
      <c r="A267" s="33" t="s">
        <v>167</v>
      </c>
      <c r="B267" s="52" t="s">
        <v>115</v>
      </c>
      <c r="C267" s="25"/>
      <c r="D267" s="25"/>
      <c r="E267" s="52" t="s">
        <v>117</v>
      </c>
      <c r="F267" s="25"/>
      <c r="G267" s="52" t="s">
        <v>119</v>
      </c>
      <c r="H267" s="52" t="s">
        <v>79</v>
      </c>
      <c r="I267" s="33">
        <v>796</v>
      </c>
      <c r="J267" s="34" t="s">
        <v>193</v>
      </c>
      <c r="K267" s="87">
        <v>8.3000000000000007</v>
      </c>
      <c r="L267" s="87"/>
      <c r="M267" s="87">
        <v>8.3000000000000007</v>
      </c>
      <c r="N267" s="36"/>
      <c r="O267" s="36"/>
      <c r="P267" s="37"/>
      <c r="Q267" s="37"/>
      <c r="R267" s="58"/>
    </row>
  </sheetData>
  <mergeCells count="219">
    <mergeCell ref="A261:Q261"/>
    <mergeCell ref="A265:Q265"/>
    <mergeCell ref="A266:Q266"/>
    <mergeCell ref="A242:Q242"/>
    <mergeCell ref="A243:Q243"/>
    <mergeCell ref="A244:Q244"/>
    <mergeCell ref="A245:Q245"/>
    <mergeCell ref="A246:Q246"/>
    <mergeCell ref="A254:Q254"/>
    <mergeCell ref="A258:Q258"/>
    <mergeCell ref="A259:Q259"/>
    <mergeCell ref="A260:Q260"/>
    <mergeCell ref="A226:M226"/>
    <mergeCell ref="A227:M227"/>
    <mergeCell ref="A228:M228"/>
    <mergeCell ref="A229:M229"/>
    <mergeCell ref="A231:A233"/>
    <mergeCell ref="B231:D232"/>
    <mergeCell ref="E231:F232"/>
    <mergeCell ref="G231:P231"/>
    <mergeCell ref="Q231:Q233"/>
    <mergeCell ref="G232:G233"/>
    <mergeCell ref="H232:I232"/>
    <mergeCell ref="J232:J233"/>
    <mergeCell ref="K232:M232"/>
    <mergeCell ref="N232:N233"/>
    <mergeCell ref="O232:O233"/>
    <mergeCell ref="P232:P233"/>
    <mergeCell ref="A217:M217"/>
    <mergeCell ref="A218:M218"/>
    <mergeCell ref="A219:M219"/>
    <mergeCell ref="A222:M222"/>
    <mergeCell ref="N222:O225"/>
    <mergeCell ref="P222:Q225"/>
    <mergeCell ref="A223:M223"/>
    <mergeCell ref="A224:M224"/>
    <mergeCell ref="A225:M225"/>
    <mergeCell ref="A182:M182"/>
    <mergeCell ref="A183:M183"/>
    <mergeCell ref="A184:M184"/>
    <mergeCell ref="A187:M187"/>
    <mergeCell ref="N187:O190"/>
    <mergeCell ref="P187:Q190"/>
    <mergeCell ref="A188:M188"/>
    <mergeCell ref="A189:M189"/>
    <mergeCell ref="A190:M190"/>
    <mergeCell ref="A200:Q200"/>
    <mergeCell ref="A201:Q201"/>
    <mergeCell ref="A202:Q202"/>
    <mergeCell ref="A203:Q203"/>
    <mergeCell ref="A209:Q209"/>
    <mergeCell ref="A210:Q210"/>
    <mergeCell ref="A211:Q211"/>
    <mergeCell ref="A212:Q212"/>
    <mergeCell ref="A191:M191"/>
    <mergeCell ref="A192:M192"/>
    <mergeCell ref="A193:M193"/>
    <mergeCell ref="A195:A197"/>
    <mergeCell ref="B195:D196"/>
    <mergeCell ref="E195:F196"/>
    <mergeCell ref="G195:P195"/>
    <mergeCell ref="Q195:Q197"/>
    <mergeCell ref="G196:G197"/>
    <mergeCell ref="H196:I196"/>
    <mergeCell ref="J196:J197"/>
    <mergeCell ref="K196:M196"/>
    <mergeCell ref="N196:N197"/>
    <mergeCell ref="O196:O197"/>
    <mergeCell ref="P196:P197"/>
    <mergeCell ref="A118:M118"/>
    <mergeCell ref="A119:M119"/>
    <mergeCell ref="A120:M120"/>
    <mergeCell ref="A123:M123"/>
    <mergeCell ref="N123:O126"/>
    <mergeCell ref="P123:Q126"/>
    <mergeCell ref="A124:M124"/>
    <mergeCell ref="A125:M125"/>
    <mergeCell ref="A126:M126"/>
    <mergeCell ref="A127:M127"/>
    <mergeCell ref="A128:M128"/>
    <mergeCell ref="A129:M129"/>
    <mergeCell ref="A131:A133"/>
    <mergeCell ref="B131:D132"/>
    <mergeCell ref="E131:F132"/>
    <mergeCell ref="G131:P131"/>
    <mergeCell ref="Q131:Q133"/>
    <mergeCell ref="G132:G133"/>
    <mergeCell ref="H132:I132"/>
    <mergeCell ref="J132:J133"/>
    <mergeCell ref="K132:M132"/>
    <mergeCell ref="N132:N133"/>
    <mergeCell ref="O132:O133"/>
    <mergeCell ref="P132:P133"/>
    <mergeCell ref="A138:Q138"/>
    <mergeCell ref="A139:Q139"/>
    <mergeCell ref="A140:Q140"/>
    <mergeCell ref="A141:Q141"/>
    <mergeCell ref="A142:Q142"/>
    <mergeCell ref="A148:Q148"/>
    <mergeCell ref="A149:Q149"/>
    <mergeCell ref="A151:Q151"/>
    <mergeCell ref="A152:Q152"/>
    <mergeCell ref="A172:Q172"/>
    <mergeCell ref="A174:Q174"/>
    <mergeCell ref="A175:Q175"/>
    <mergeCell ref="A176:Q176"/>
    <mergeCell ref="A177:Q177"/>
    <mergeCell ref="A154:Q154"/>
    <mergeCell ref="A155:Q155"/>
    <mergeCell ref="A164:Q164"/>
    <mergeCell ref="A165:Q165"/>
    <mergeCell ref="A166:Q166"/>
    <mergeCell ref="A167:Q167"/>
    <mergeCell ref="A169:Q169"/>
    <mergeCell ref="A170:Q170"/>
    <mergeCell ref="A171:Q171"/>
    <mergeCell ref="A85:M85"/>
    <mergeCell ref="A86:M86"/>
    <mergeCell ref="A87:M87"/>
    <mergeCell ref="A88:M88"/>
    <mergeCell ref="N88:O91"/>
    <mergeCell ref="P88:Q91"/>
    <mergeCell ref="A89:M89"/>
    <mergeCell ref="A90:M90"/>
    <mergeCell ref="A91:M91"/>
    <mergeCell ref="A103:Q103"/>
    <mergeCell ref="A104:Q104"/>
    <mergeCell ref="A105:Q105"/>
    <mergeCell ref="A106:Q106"/>
    <mergeCell ref="A107:Q107"/>
    <mergeCell ref="A110:Q110"/>
    <mergeCell ref="A111:Q111"/>
    <mergeCell ref="A113:Q113"/>
    <mergeCell ref="A92:M92"/>
    <mergeCell ref="A93:M93"/>
    <mergeCell ref="A94:M94"/>
    <mergeCell ref="A96:A98"/>
    <mergeCell ref="B96:D97"/>
    <mergeCell ref="E96:F97"/>
    <mergeCell ref="G96:P96"/>
    <mergeCell ref="Q96:Q98"/>
    <mergeCell ref="G97:G98"/>
    <mergeCell ref="H97:I97"/>
    <mergeCell ref="J97:J98"/>
    <mergeCell ref="K97:M97"/>
    <mergeCell ref="N97:N98"/>
    <mergeCell ref="O97:O98"/>
    <mergeCell ref="P97:P98"/>
    <mergeCell ref="A34:M34"/>
    <mergeCell ref="A35:M35"/>
    <mergeCell ref="A36:M36"/>
    <mergeCell ref="A37:M37"/>
    <mergeCell ref="N37:O40"/>
    <mergeCell ref="P37:Q40"/>
    <mergeCell ref="A38:M38"/>
    <mergeCell ref="A39:M39"/>
    <mergeCell ref="A40:M40"/>
    <mergeCell ref="A41:M41"/>
    <mergeCell ref="A42:M42"/>
    <mergeCell ref="A43:M43"/>
    <mergeCell ref="A44:M44"/>
    <mergeCell ref="A46:A48"/>
    <mergeCell ref="B46:D47"/>
    <mergeCell ref="E46:F47"/>
    <mergeCell ref="G46:P46"/>
    <mergeCell ref="Q46:Q48"/>
    <mergeCell ref="G47:G48"/>
    <mergeCell ref="H47:I47"/>
    <mergeCell ref="J47:J48"/>
    <mergeCell ref="K47:M47"/>
    <mergeCell ref="N47:N48"/>
    <mergeCell ref="O47:O48"/>
    <mergeCell ref="P47:P48"/>
    <mergeCell ref="A53:Q53"/>
    <mergeCell ref="A54:Q54"/>
    <mergeCell ref="A55:Q55"/>
    <mergeCell ref="A56:Q56"/>
    <mergeCell ref="A57:Q57"/>
    <mergeCell ref="A61:Q61"/>
    <mergeCell ref="A62:Q62"/>
    <mergeCell ref="A66:Q66"/>
    <mergeCell ref="A68:Q68"/>
    <mergeCell ref="A69:Q69"/>
    <mergeCell ref="A70:Q70"/>
    <mergeCell ref="A71:Q71"/>
    <mergeCell ref="A74:Q74"/>
    <mergeCell ref="A75:Q75"/>
    <mergeCell ref="A76:Q76"/>
    <mergeCell ref="A77:Q77"/>
    <mergeCell ref="A79:Q79"/>
    <mergeCell ref="A80:Q80"/>
    <mergeCell ref="A20:P20"/>
    <mergeCell ref="A21:P21"/>
    <mergeCell ref="A22:P22"/>
    <mergeCell ref="A23:P23"/>
    <mergeCell ref="A24:P24"/>
    <mergeCell ref="A27:P27"/>
    <mergeCell ref="A28:P28"/>
    <mergeCell ref="A29:P29"/>
    <mergeCell ref="A30:P30"/>
    <mergeCell ref="A2:M2"/>
    <mergeCell ref="A3:M3"/>
    <mergeCell ref="A4:M4"/>
    <mergeCell ref="M6:N9"/>
    <mergeCell ref="O6:P9"/>
    <mergeCell ref="A10:M10"/>
    <mergeCell ref="A11:M11"/>
    <mergeCell ref="A12:M12"/>
    <mergeCell ref="A14:A16"/>
    <mergeCell ref="B14:D15"/>
    <mergeCell ref="E14:F15"/>
    <mergeCell ref="G14:O14"/>
    <mergeCell ref="P14:P16"/>
    <mergeCell ref="G15:G16"/>
    <mergeCell ref="H15:I15"/>
    <mergeCell ref="J15:L15"/>
    <mergeCell ref="M15:M16"/>
    <mergeCell ref="N15:N16"/>
    <mergeCell ref="O15:O16"/>
  </mergeCells>
  <pageMargins left="0.41" right="0.42" top="0.74803149606299213" bottom="0.39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отчеты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nusolceva</dc:creator>
  <cp:lastModifiedBy>Нина Усольцева</cp:lastModifiedBy>
  <cp:lastPrinted>2023-01-17T06:28:07Z</cp:lastPrinted>
  <dcterms:created xsi:type="dcterms:W3CDTF">2016-02-09T04:58:10Z</dcterms:created>
  <dcterms:modified xsi:type="dcterms:W3CDTF">2023-02-28T09:43:36Z</dcterms:modified>
</cp:coreProperties>
</file>